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P:\DA_DPL\CPER 105\New DCE\DCE T2\DCE Juillet 2025\PIECES ECRITES\DPGF\"/>
    </mc:Choice>
  </mc:AlternateContent>
  <xr:revisionPtr revIDLastSave="0" documentId="13_ncr:1_{C069233A-F396-42A9-8724-D0D63B3B8735}" xr6:coauthVersionLast="47" xr6:coauthVersionMax="47" xr10:uidLastSave="{00000000-0000-0000-0000-000000000000}"/>
  <bookViews>
    <workbookView xWindow="-120" yWindow="-120" windowWidth="25440" windowHeight="12960" xr2:uid="{BB978BB2-9017-4DB2-BFC2-A14517912591}"/>
  </bookViews>
  <sheets>
    <sheet name="LOT N°4" sheetId="31" r:id="rId1"/>
  </sheets>
  <definedNames>
    <definedName name="_xlnm.Print_Titles" localSheetId="0">'LOT N°4'!$1:$6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89" i="31" l="1"/>
  <c r="M90" i="31" s="1"/>
  <c r="M83" i="31"/>
  <c r="M82" i="31"/>
  <c r="M78" i="31"/>
  <c r="M79" i="31" s="1"/>
  <c r="M76" i="31"/>
  <c r="M73" i="31"/>
  <c r="M74" i="31" s="1"/>
  <c r="M71" i="31"/>
  <c r="M69" i="31"/>
  <c r="M68" i="31"/>
  <c r="M67" i="31"/>
  <c r="M66" i="31"/>
  <c r="M65" i="31"/>
  <c r="M64" i="31"/>
  <c r="M54" i="31"/>
  <c r="M55" i="31" s="1"/>
  <c r="M50" i="31"/>
  <c r="M51" i="31" s="1"/>
  <c r="M46" i="31"/>
  <c r="M45" i="31"/>
  <c r="M41" i="31"/>
  <c r="M40" i="31"/>
  <c r="M36" i="31"/>
  <c r="M37" i="31" s="1"/>
  <c r="M30" i="31"/>
  <c r="M31" i="31" s="1"/>
  <c r="M21" i="31"/>
  <c r="M22" i="31" s="1"/>
  <c r="M20" i="31"/>
  <c r="M18" i="31"/>
  <c r="M19" i="31" s="1"/>
  <c r="M17" i="31"/>
  <c r="M32" i="31" l="1"/>
  <c r="M47" i="31"/>
  <c r="M42" i="31"/>
  <c r="M84" i="31"/>
  <c r="M91" i="31"/>
  <c r="M70" i="31"/>
  <c r="M92" i="31"/>
  <c r="M93" i="31" s="1"/>
  <c r="M85" i="31"/>
  <c r="M56" i="31"/>
</calcChain>
</file>

<file path=xl/sharedStrings.xml><?xml version="1.0" encoding="utf-8"?>
<sst xmlns="http://schemas.openxmlformats.org/spreadsheetml/2006/main" count="166" uniqueCount="131">
  <si>
    <t>Sorbonne Université</t>
  </si>
  <si>
    <t>Ref. Env.</t>
  </si>
  <si>
    <t>N°</t>
  </si>
  <si>
    <t>Ref.</t>
  </si>
  <si>
    <t>Désignation</t>
  </si>
  <si>
    <t>U</t>
  </si>
  <si>
    <t>Qté Ferme</t>
  </si>
  <si>
    <t>Qté</t>
  </si>
  <si>
    <t>Qté ent.</t>
  </si>
  <si>
    <t>TVA</t>
  </si>
  <si>
    <t>Prix Unitaire</t>
  </si>
  <si>
    <t>Montant HT</t>
  </si>
  <si>
    <t>Généralités</t>
  </si>
  <si>
    <t>Étanchéité provisoire et évacuation provisoire des eaux pluviales</t>
  </si>
  <si>
    <t>cis</t>
  </si>
  <si>
    <t>Etanchéité provisoire</t>
  </si>
  <si>
    <t>Sous-Total HT de Étanchéité provisoire et évacuation provisoire des eaux pluviales</t>
  </si>
  <si>
    <t>Mise en sécurité provisoire</t>
  </si>
  <si>
    <t>Sécurisation périphérique des toitures, pendant toute la durée de l'intervention en toiture</t>
  </si>
  <si>
    <t>ml</t>
  </si>
  <si>
    <t>Sous-Total HT de Mise en sécurité provisoire</t>
  </si>
  <si>
    <t>Sous-Total HT de Généralités</t>
  </si>
  <si>
    <t>ens</t>
  </si>
  <si>
    <t>u</t>
  </si>
  <si>
    <t>Localisation</t>
  </si>
  <si>
    <t>m²</t>
  </si>
  <si>
    <t>Macro-lot n°  4 - Réaménagement du parvis</t>
  </si>
  <si>
    <t>Macro-lot n° 4</t>
  </si>
  <si>
    <t>Réaménagement du parvis</t>
  </si>
  <si>
    <t>4.1</t>
  </si>
  <si>
    <t>4.2</t>
  </si>
  <si>
    <t>Description des ouvrages extérieurs</t>
  </si>
  <si>
    <t>4.2.1</t>
  </si>
  <si>
    <t>Béton désactivé</t>
  </si>
  <si>
    <t>Sur l'ensemble du parvis</t>
  </si>
  <si>
    <t>Sous-Total HT de Béton désactivé</t>
  </si>
  <si>
    <t>4.2.2</t>
  </si>
  <si>
    <t>Clôture barreaudée</t>
  </si>
  <si>
    <t>Remplacement portail - Type PJ</t>
  </si>
  <si>
    <t>Remplacement portillon - Type PK</t>
  </si>
  <si>
    <t>Remplacement portillon - Type PE</t>
  </si>
  <si>
    <t>4.2.3</t>
  </si>
  <si>
    <t>Adaptation de la rampe</t>
  </si>
  <si>
    <t>Devant l'entrée du bâtiment</t>
  </si>
  <si>
    <t>Rampe</t>
  </si>
  <si>
    <t>Sous-Total HT de Adaptation de la rampe</t>
  </si>
  <si>
    <t>4.2.4</t>
  </si>
  <si>
    <t>4.2.5</t>
  </si>
  <si>
    <t>Equipements parvis</t>
  </si>
  <si>
    <t>4.2.5.1</t>
  </si>
  <si>
    <t>Racks vélos</t>
  </si>
  <si>
    <t>Au droit du parvis, suivant les plans architecte</t>
  </si>
  <si>
    <t>Ratelier vélo</t>
  </si>
  <si>
    <t>Sous-Total HT de Racks vélos</t>
  </si>
  <si>
    <t>4.2.5.2</t>
  </si>
  <si>
    <t>Signalétique</t>
  </si>
  <si>
    <t>Délimitation des places de parking</t>
  </si>
  <si>
    <t>Place PMR</t>
  </si>
  <si>
    <t>Sous-Total HT de Signalétique</t>
  </si>
  <si>
    <t>Sous-Total HT de Equipements parvis</t>
  </si>
  <si>
    <t>Sous-Total HT de Description des ouvrages extérieurs</t>
  </si>
  <si>
    <t>MONTANT HT - 4 - Réaménagement du parvis</t>
  </si>
  <si>
    <t>4.2.6</t>
  </si>
  <si>
    <t>Peinture extérieure par lasure à béton D1</t>
  </si>
  <si>
    <t>DPGF</t>
  </si>
  <si>
    <t>4.1.9</t>
  </si>
  <si>
    <t>4.1.10</t>
  </si>
  <si>
    <t>Travaux de maçonnerie</t>
  </si>
  <si>
    <t>4.2.1.1</t>
  </si>
  <si>
    <t>Reprises et rehausse de murets maçonnés</t>
  </si>
  <si>
    <t>Murets périphériques et jardinières du parvis</t>
  </si>
  <si>
    <t>Murets le long de la coursive</t>
  </si>
  <si>
    <t>Muret de la rampe PMR</t>
  </si>
  <si>
    <t>Reprises et rehausse de murets maçonnés en blocs de bétons pleins de 20 cm, compris raidisseurs, chaînages, enduit de finition, y compris nettoyage de l'existant</t>
  </si>
  <si>
    <t>Sous-Total HT de Reprises et rehausse de murets maçonnés</t>
  </si>
  <si>
    <t>Sous-Total HT de Travaux de maçonnerie</t>
  </si>
  <si>
    <t>Reprise du revêtement de sol et murs</t>
  </si>
  <si>
    <t>4.2.2.1</t>
  </si>
  <si>
    <t>4.2.2.3</t>
  </si>
  <si>
    <t>Réparation de mosaïque et nettoyage</t>
  </si>
  <si>
    <t>Sur les faces extérieures des poteaux du parvis Ouest</t>
  </si>
  <si>
    <t>Réparation de mosaïque sur les poteaux du parvis, dépose du revêtement existant, préparation du support et mise en oeuvre de nouvelles nappes de mosaïques, finitions et jonctions avec les parties conservées</t>
  </si>
  <si>
    <t>Nettoyage des poteaux</t>
  </si>
  <si>
    <t>Sous-Total HT de Réparation de mosaïque et nettoyage</t>
  </si>
  <si>
    <t>4.2.2.4</t>
  </si>
  <si>
    <t>Parement pierre extérieur</t>
  </si>
  <si>
    <t>En parement des murets de la rampe</t>
  </si>
  <si>
    <t>Parement pierre collé sur murets béton</t>
  </si>
  <si>
    <t>Fourniture d'une pierre naturelle de réemploi issue d'une plateforme spécialisée</t>
  </si>
  <si>
    <t>Sous-Total HT de Parement pierre extérieur</t>
  </si>
  <si>
    <t>4.2.2.5</t>
  </si>
  <si>
    <t>Reprise du terrazzo</t>
  </si>
  <si>
    <t>Sous le porche au droit du sas de l'entrée principale, y compris emmarchement</t>
  </si>
  <si>
    <t>Reprise du revêtement terrazzo comprenant la purge des zones dégradées ou cassées, préparation du support, remise en œuvre d'un coulis avec granulats incorporés et ponçages de finitions sur toute la surface</t>
  </si>
  <si>
    <t>Sous-Total HT de Reprise du terrazzo</t>
  </si>
  <si>
    <t>Dalles sur plots</t>
  </si>
  <si>
    <t>En revêtement du sol de la coursive sur parvis en pied de bâtiment</t>
  </si>
  <si>
    <t>Dalles sur plots réglables</t>
  </si>
  <si>
    <t>Sous-Total HT de Dalles sur plots</t>
  </si>
  <si>
    <t>Sous-Total HT de Reprise du revêtement de sol et murs</t>
  </si>
  <si>
    <t>Remplacement des éléments de serrurerie</t>
  </si>
  <si>
    <t>Clôture barreaudée en fermeture du parvis sur rue et rampe du sous-sol</t>
  </si>
  <si>
    <t>Portail type PJ</t>
  </si>
  <si>
    <t>Portillon type PK</t>
  </si>
  <si>
    <t>Portillon type PE</t>
  </si>
  <si>
    <t>Garde-corps barreaudé sur coursive couverte le long du bâtiment</t>
  </si>
  <si>
    <t>Mains courantes extérieures</t>
  </si>
  <si>
    <t>4.2.3.1</t>
  </si>
  <si>
    <t>4.2.3.2</t>
  </si>
  <si>
    <t>4.2.3.3</t>
  </si>
  <si>
    <t>4.2.3.4</t>
  </si>
  <si>
    <t>4.2.3.5</t>
  </si>
  <si>
    <t>Garde-corps acier galvanisé et thermolaqué à barreaudage verticale 1 m de hauteur</t>
  </si>
  <si>
    <t>4.2.3.6</t>
  </si>
  <si>
    <t>Mains courantes thermolaquées extérieures</t>
  </si>
  <si>
    <t>Sous-Total HT de Remplacement des éléments de serrurerie</t>
  </si>
  <si>
    <t>4.2.4.1</t>
  </si>
  <si>
    <t>Peinture extérieure – ravalement</t>
  </si>
  <si>
    <t>4.2.6.1</t>
  </si>
  <si>
    <t>Sur les murets extérieurs repris et rehaussés</t>
  </si>
  <si>
    <t>Traitement par lasure à béton de type D1, 1 couche d'impression et 2 couches de finition, sur enduit ciment</t>
  </si>
  <si>
    <t>Sous-Total HT de Peinture extérieure par lasure à béton D1</t>
  </si>
  <si>
    <t>Sous-Total HT de Peinture extérieure – ravalement</t>
  </si>
  <si>
    <t>4.2.2.2</t>
  </si>
  <si>
    <t>DCE - V2 - Juin 2024</t>
  </si>
  <si>
    <t>Travaux de réhabilitation du bâtiment 105 de la Faculté de Santé - Tranche 2</t>
  </si>
  <si>
    <t>Fournir documents DOE (Dossiers des ouvrages exécutés)</t>
  </si>
  <si>
    <t xml:space="preserve">Compte prorata </t>
  </si>
  <si>
    <t xml:space="preserve">Echange avec les entreprises des différents lots </t>
  </si>
  <si>
    <t>pm</t>
  </si>
  <si>
    <t xml:space="preserve">Etudes(notes de calcul, plans, fiches techniques…), participation aux réunions de synthéses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</si>
</sst>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quot;;\-#,##0.00\ &quot;€&quot;"/>
    <numFmt numFmtId="164" formatCode="#,##0.##\ %;\-#,##0.##\ %"/>
    <numFmt numFmtId="165" formatCode="#,##0.000"/>
    <numFmt numFmtId="166" formatCode="#,##0.00000"/>
  </numFmts>
  <fonts count="40" x14ac:knownFonts="1">
    <font>
      <sz val="8.25"/>
      <name val="Tahoma"/>
      <family val="2"/>
      <charset val="1"/>
    </font>
    <font>
      <b/>
      <sz val="12"/>
      <color rgb="FF7F7F7F"/>
      <name val="Arial"/>
      <family val="2"/>
    </font>
    <font>
      <b/>
      <sz val="14"/>
      <color rgb="FF7F7F7F"/>
      <name val="Arial"/>
      <family val="2"/>
    </font>
    <font>
      <sz val="10"/>
      <color theme="1"/>
      <name val="Arial"/>
      <family val="2"/>
    </font>
    <font>
      <b/>
      <sz val="16"/>
      <name val="Arial"/>
      <family val="2"/>
    </font>
    <font>
      <b/>
      <sz val="13"/>
      <color rgb="FF000000"/>
      <name val="Century Gothic"/>
      <family val="2"/>
    </font>
    <font>
      <sz val="10"/>
      <color theme="1"/>
      <name val="Arial"/>
      <family val="2"/>
    </font>
    <font>
      <b/>
      <sz val="12"/>
      <color theme="1"/>
      <name val="Arial"/>
      <family val="2"/>
    </font>
    <font>
      <b/>
      <sz val="10"/>
      <color theme="1"/>
      <name val="Arial"/>
      <family val="2"/>
    </font>
    <font>
      <sz val="9"/>
      <color theme="1"/>
      <name val="Arial"/>
      <family val="2"/>
    </font>
    <font>
      <b/>
      <sz val="18"/>
      <color theme="1"/>
      <name val="Arial"/>
      <family val="2"/>
    </font>
    <font>
      <b/>
      <sz val="18"/>
      <name val="Arial"/>
      <family val="2"/>
    </font>
    <font>
      <b/>
      <sz val="14"/>
      <color rgb="FF727272"/>
      <name val="Arial"/>
      <family val="2"/>
    </font>
    <font>
      <b/>
      <sz val="12"/>
      <color rgb="FF7F7F7F"/>
      <name val="Arial"/>
      <family val="2"/>
    </font>
    <font>
      <sz val="8.25"/>
      <name val="Microsoft Sans Serif"/>
      <family val="2"/>
      <charset val="1"/>
    </font>
    <font>
      <sz val="10"/>
      <color rgb="FF000000"/>
      <name val="Calibri"/>
      <family val="2"/>
    </font>
    <font>
      <b/>
      <sz val="12"/>
      <color rgb="FF000000"/>
      <name val="Calibri"/>
      <family val="2"/>
    </font>
    <font>
      <sz val="11"/>
      <color rgb="FF000000"/>
      <name val="Calibri"/>
      <family val="2"/>
    </font>
    <font>
      <sz val="8"/>
      <color rgb="FF000000"/>
      <name val="Calibri"/>
      <family val="2"/>
    </font>
    <font>
      <b/>
      <sz val="10"/>
      <color rgb="FF000000"/>
      <name val="Arial"/>
      <family val="2"/>
    </font>
    <font>
      <sz val="10"/>
      <color rgb="FF000000"/>
      <name val="Arial"/>
      <family val="2"/>
    </font>
    <font>
      <b/>
      <sz val="14"/>
      <color theme="1"/>
      <name val="Arial"/>
      <family val="2"/>
    </font>
    <font>
      <b/>
      <sz val="15"/>
      <color theme="1"/>
      <name val="Arial"/>
      <family val="2"/>
    </font>
    <font>
      <b/>
      <i/>
      <sz val="10"/>
      <color rgb="FF000000"/>
      <name val="Arial"/>
      <family val="2"/>
    </font>
    <font>
      <b/>
      <i/>
      <sz val="10"/>
      <color theme="1"/>
      <name val="Arial"/>
      <family val="2"/>
    </font>
    <font>
      <b/>
      <u/>
      <sz val="12"/>
      <color rgb="FF000000"/>
      <name val="Arial"/>
      <family val="2"/>
    </font>
    <font>
      <b/>
      <u/>
      <sz val="13"/>
      <color theme="1"/>
      <name val="Arial"/>
      <family val="2"/>
    </font>
    <font>
      <b/>
      <u/>
      <sz val="12"/>
      <color theme="1"/>
      <name val="Arial"/>
      <family val="2"/>
    </font>
    <font>
      <b/>
      <u/>
      <sz val="13"/>
      <color rgb="FF000000"/>
      <name val="Arial"/>
      <family val="2"/>
    </font>
    <font>
      <sz val="10"/>
      <color rgb="FF808080"/>
      <name val="Arial"/>
      <family val="2"/>
    </font>
    <font>
      <b/>
      <sz val="9"/>
      <color rgb="FF808080"/>
      <name val="Calibri"/>
      <family val="2"/>
    </font>
    <font>
      <b/>
      <sz val="7"/>
      <color rgb="FFC0C0C0"/>
      <name val="Calibri"/>
      <family val="2"/>
    </font>
    <font>
      <b/>
      <u/>
      <sz val="14"/>
      <name val="Arial"/>
      <family val="2"/>
    </font>
    <font>
      <b/>
      <u/>
      <sz val="15"/>
      <color theme="1"/>
      <name val="Arial"/>
      <family val="2"/>
    </font>
    <font>
      <b/>
      <u/>
      <sz val="14"/>
      <color theme="1"/>
      <name val="Arial"/>
      <family val="2"/>
    </font>
    <font>
      <sz val="8.25"/>
      <color rgb="FF000000"/>
      <name val="Microsoft Sans Serif"/>
      <family val="2"/>
    </font>
    <font>
      <i/>
      <sz val="9"/>
      <color theme="1"/>
      <name val="Arial"/>
      <family val="2"/>
    </font>
    <font>
      <i/>
      <u/>
      <sz val="10"/>
      <color rgb="FF000000"/>
      <name val="Arial"/>
      <family val="2"/>
    </font>
    <font>
      <i/>
      <u/>
      <sz val="10"/>
      <color theme="1"/>
      <name val="Arial"/>
      <family val="2"/>
    </font>
    <font>
      <sz val="10"/>
      <name val="Arial"/>
      <family val="2"/>
    </font>
  </fonts>
  <fills count="7">
    <fill>
      <patternFill patternType="none"/>
    </fill>
    <fill>
      <patternFill patternType="gray125"/>
    </fill>
    <fill>
      <patternFill patternType="solid">
        <fgColor rgb="FFFFFFFF"/>
        <bgColor rgb="FFFFFFFF"/>
      </patternFill>
    </fill>
    <fill>
      <patternFill patternType="solid">
        <fgColor rgb="FFB0C4DE"/>
        <bgColor rgb="FFB0C4DE"/>
      </patternFill>
    </fill>
    <fill>
      <patternFill patternType="solid">
        <fgColor rgb="FFBFBFBF"/>
        <bgColor rgb="FFBFBFBF"/>
      </patternFill>
    </fill>
    <fill>
      <patternFill patternType="solid">
        <fgColor rgb="FFF5F5F5"/>
        <bgColor rgb="FFF5F5F5"/>
      </patternFill>
    </fill>
    <fill>
      <patternFill patternType="solid">
        <fgColor rgb="FFD8D8D8"/>
        <bgColor rgb="FFD8D8D8"/>
      </patternFill>
    </fill>
  </fills>
  <borders count="31">
    <border>
      <left/>
      <right/>
      <top/>
      <bottom/>
      <diagonal/>
    </border>
    <border>
      <left/>
      <right/>
      <top style="medium">
        <color rgb="FF646464"/>
      </top>
      <bottom/>
      <diagonal/>
    </border>
    <border>
      <left style="medium">
        <color rgb="FF646464"/>
      </left>
      <right/>
      <top style="medium">
        <color rgb="FF646464"/>
      </top>
      <bottom/>
      <diagonal/>
    </border>
    <border>
      <left/>
      <right style="medium">
        <color rgb="FF646464"/>
      </right>
      <top style="medium">
        <color rgb="FF646464"/>
      </top>
      <bottom/>
      <diagonal/>
    </border>
    <border>
      <left style="medium">
        <color rgb="FF646464"/>
      </left>
      <right/>
      <top/>
      <bottom/>
      <diagonal/>
    </border>
    <border>
      <left/>
      <right style="medium">
        <color rgb="FF646464"/>
      </right>
      <top/>
      <bottom/>
      <diagonal/>
    </border>
    <border>
      <left style="medium">
        <color rgb="FF646464"/>
      </left>
      <right/>
      <top/>
      <bottom style="medium">
        <color rgb="FF646464"/>
      </bottom>
      <diagonal/>
    </border>
    <border>
      <left/>
      <right/>
      <top/>
      <bottom style="medium">
        <color rgb="FF646464"/>
      </bottom>
      <diagonal/>
    </border>
    <border>
      <left/>
      <right style="medium">
        <color rgb="FF646464"/>
      </right>
      <top/>
      <bottom style="medium">
        <color rgb="FF646464"/>
      </bottom>
      <diagonal/>
    </border>
    <border>
      <left style="medium">
        <color rgb="FF646464"/>
      </left>
      <right style="thin">
        <color rgb="FFC0C0C0"/>
      </right>
      <top style="medium">
        <color rgb="FF646464"/>
      </top>
      <bottom style="thin">
        <color rgb="FF646464"/>
      </bottom>
      <diagonal/>
    </border>
    <border>
      <left/>
      <right style="thin">
        <color rgb="FFC0C0C0"/>
      </right>
      <top style="medium">
        <color rgb="FF646464"/>
      </top>
      <bottom style="thin">
        <color rgb="FF646464"/>
      </bottom>
      <diagonal/>
    </border>
    <border>
      <left/>
      <right style="medium">
        <color rgb="FF646464"/>
      </right>
      <top style="medium">
        <color rgb="FF646464"/>
      </top>
      <bottom style="thin">
        <color rgb="FF646464"/>
      </bottom>
      <diagonal/>
    </border>
    <border>
      <left style="medium">
        <color rgb="FF646464"/>
      </left>
      <right style="thin">
        <color rgb="FF646464"/>
      </right>
      <top/>
      <bottom/>
      <diagonal style="medium">
        <color rgb="FF646464"/>
      </diagonal>
    </border>
    <border>
      <left/>
      <right style="thin">
        <color rgb="FF646464"/>
      </right>
      <top/>
      <bottom/>
      <diagonal style="medium">
        <color rgb="FF646464"/>
      </diagonal>
    </border>
    <border>
      <left style="thin">
        <color rgb="FF646464"/>
      </left>
      <right style="thin">
        <color rgb="FF646464"/>
      </right>
      <top/>
      <bottom/>
      <diagonal/>
    </border>
    <border>
      <left/>
      <right style="thin">
        <color rgb="FF646464"/>
      </right>
      <top/>
      <bottom/>
      <diagonal/>
    </border>
    <border>
      <left style="medium">
        <color rgb="FF646464"/>
      </left>
      <right/>
      <top style="thin">
        <color rgb="FF646464"/>
      </top>
      <bottom style="thin">
        <color rgb="FFC0C0C0"/>
      </bottom>
      <diagonal/>
    </border>
    <border>
      <left/>
      <right/>
      <top style="thin">
        <color rgb="FF646464"/>
      </top>
      <bottom style="thin">
        <color rgb="FFC0C0C0"/>
      </bottom>
      <diagonal/>
    </border>
    <border>
      <left/>
      <right style="thin">
        <color rgb="FFC0C0C0"/>
      </right>
      <top style="thin">
        <color rgb="FF646464"/>
      </top>
      <bottom style="thin">
        <color rgb="FFC0C0C0"/>
      </bottom>
      <diagonal/>
    </border>
    <border>
      <left/>
      <right style="medium">
        <color rgb="FF646464"/>
      </right>
      <top style="thin">
        <color rgb="FF646464"/>
      </top>
      <bottom style="thin">
        <color rgb="FFC0C0C0"/>
      </bottom>
      <diagonal/>
    </border>
    <border>
      <left style="medium">
        <color rgb="FF646464"/>
      </left>
      <right style="thin">
        <color rgb="FF646464"/>
      </right>
      <top/>
      <bottom/>
      <diagonal/>
    </border>
    <border>
      <left/>
      <right style="thin">
        <color rgb="FFC0C0C0"/>
      </right>
      <top/>
      <bottom/>
      <diagonal/>
    </border>
    <border>
      <left/>
      <right style="thin">
        <color rgb="FF646464"/>
      </right>
      <top style="medium">
        <color rgb="FF646464"/>
      </top>
      <bottom/>
      <diagonal/>
    </border>
    <border>
      <left style="medium">
        <color rgb="FF646464"/>
      </left>
      <right/>
      <top/>
      <bottom style="thin">
        <color indexed="64"/>
      </bottom>
      <diagonal/>
    </border>
    <border>
      <left/>
      <right/>
      <top/>
      <bottom style="thin">
        <color indexed="64"/>
      </bottom>
      <diagonal/>
    </border>
    <border>
      <left/>
      <right style="medium">
        <color rgb="FF646464"/>
      </right>
      <top/>
      <bottom style="thin">
        <color indexed="64"/>
      </bottom>
      <diagonal/>
    </border>
    <border>
      <left style="medium">
        <color rgb="FF646464"/>
      </left>
      <right/>
      <top style="thin">
        <color indexed="64"/>
      </top>
      <bottom/>
      <diagonal/>
    </border>
    <border>
      <left/>
      <right/>
      <top style="thin">
        <color indexed="64"/>
      </top>
      <bottom/>
      <diagonal/>
    </border>
    <border>
      <left/>
      <right style="medium">
        <color rgb="FF646464"/>
      </right>
      <top style="thin">
        <color indexed="64"/>
      </top>
      <bottom/>
      <diagonal/>
    </border>
    <border>
      <left style="thin">
        <color indexed="64"/>
      </left>
      <right style="thin">
        <color indexed="64"/>
      </right>
      <top/>
      <bottom/>
      <diagonal/>
    </border>
    <border>
      <left/>
      <right style="thin">
        <color indexed="64"/>
      </right>
      <top/>
      <bottom/>
      <diagonal/>
    </border>
  </borders>
  <cellStyleXfs count="2">
    <xf numFmtId="0" fontId="0" fillId="0" borderId="0">
      <alignment vertical="top"/>
      <protection locked="0"/>
    </xf>
    <xf numFmtId="0" fontId="14" fillId="0" borderId="0">
      <alignment vertical="top"/>
      <protection locked="0"/>
    </xf>
  </cellStyleXfs>
  <cellXfs count="122">
    <xf numFmtId="0" fontId="0" fillId="0" borderId="0" xfId="0">
      <alignment vertical="top"/>
      <protection locked="0"/>
    </xf>
    <xf numFmtId="7" fontId="3" fillId="0" borderId="15" xfId="0" applyNumberFormat="1" applyFont="1" applyBorder="1" applyAlignment="1">
      <alignment horizontal="right" vertical="center"/>
      <protection locked="0"/>
    </xf>
    <xf numFmtId="0" fontId="14" fillId="0" borderId="0" xfId="1" applyProtection="1">
      <alignment vertical="top"/>
    </xf>
    <xf numFmtId="0" fontId="10" fillId="2" borderId="0" xfId="1" applyFont="1" applyFill="1" applyAlignment="1">
      <alignment horizontal="center" vertical="center" wrapText="1"/>
      <protection locked="0"/>
    </xf>
    <xf numFmtId="0" fontId="10" fillId="2" borderId="0" xfId="1" applyFont="1" applyFill="1" applyAlignment="1">
      <alignment vertical="center"/>
      <protection locked="0"/>
    </xf>
    <xf numFmtId="0" fontId="10" fillId="0" borderId="0" xfId="1" applyFont="1" applyProtection="1">
      <alignment vertical="top"/>
    </xf>
    <xf numFmtId="0" fontId="14" fillId="0" borderId="0" xfId="1">
      <alignment vertical="top"/>
      <protection locked="0"/>
    </xf>
    <xf numFmtId="0" fontId="10" fillId="0" borderId="0" xfId="1" applyFont="1" applyAlignment="1">
      <alignment horizontal="center" vertical="center"/>
      <protection locked="0"/>
    </xf>
    <xf numFmtId="0" fontId="10" fillId="0" borderId="0" xfId="1" applyFont="1" applyAlignment="1">
      <alignment vertical="center"/>
      <protection locked="0"/>
    </xf>
    <xf numFmtId="0" fontId="10" fillId="0" borderId="0" xfId="1" applyFont="1">
      <alignment vertical="top"/>
      <protection locked="0"/>
    </xf>
    <xf numFmtId="0" fontId="14" fillId="0" borderId="0" xfId="1" applyAlignment="1">
      <alignment vertical="center"/>
      <protection locked="0"/>
    </xf>
    <xf numFmtId="0" fontId="14" fillId="2" borderId="0" xfId="1" applyFill="1">
      <alignment vertical="top"/>
      <protection locked="0"/>
    </xf>
    <xf numFmtId="0" fontId="10" fillId="2" borderId="0" xfId="1" applyFont="1" applyFill="1">
      <alignment vertical="top"/>
      <protection locked="0"/>
    </xf>
    <xf numFmtId="0" fontId="10" fillId="2" borderId="0" xfId="1" applyFont="1" applyFill="1" applyAlignment="1">
      <alignment horizontal="center" vertical="center"/>
      <protection locked="0"/>
    </xf>
    <xf numFmtId="0" fontId="18" fillId="2" borderId="0" xfId="1" applyFont="1" applyFill="1" applyAlignment="1">
      <alignment vertical="center"/>
      <protection locked="0"/>
    </xf>
    <xf numFmtId="0" fontId="19" fillId="4" borderId="9" xfId="1" applyFont="1" applyFill="1" applyBorder="1" applyAlignment="1">
      <alignment horizontal="center" vertical="center"/>
      <protection locked="0"/>
    </xf>
    <xf numFmtId="0" fontId="5" fillId="4" borderId="10" xfId="1" applyFont="1" applyFill="1" applyBorder="1" applyAlignment="1">
      <alignment horizontal="center" vertical="center"/>
      <protection locked="0"/>
    </xf>
    <xf numFmtId="0" fontId="19" fillId="4" borderId="10" xfId="1" applyFont="1" applyFill="1" applyBorder="1" applyAlignment="1">
      <alignment horizontal="center" vertical="center"/>
      <protection locked="0"/>
    </xf>
    <xf numFmtId="0" fontId="20" fillId="4" borderId="10" xfId="1" applyFont="1" applyFill="1" applyBorder="1" applyAlignment="1">
      <alignment horizontal="center" vertical="center" wrapText="1"/>
      <protection locked="0"/>
    </xf>
    <xf numFmtId="0" fontId="19" fillId="4" borderId="10" xfId="1" applyFont="1" applyFill="1" applyBorder="1" applyAlignment="1">
      <alignment horizontal="center" vertical="center" wrapText="1"/>
      <protection locked="0"/>
    </xf>
    <xf numFmtId="0" fontId="7" fillId="4" borderId="10" xfId="1" applyFont="1" applyFill="1" applyBorder="1">
      <alignment vertical="top"/>
      <protection locked="0"/>
    </xf>
    <xf numFmtId="0" fontId="19" fillId="4" borderId="11" xfId="1" applyFont="1" applyFill="1" applyBorder="1" applyAlignment="1">
      <alignment horizontal="center" vertical="center" wrapText="1"/>
      <protection locked="0"/>
    </xf>
    <xf numFmtId="0" fontId="5" fillId="4" borderId="0" xfId="1" applyFont="1" applyFill="1" applyAlignment="1">
      <alignment horizontal="center" vertical="center"/>
      <protection locked="0"/>
    </xf>
    <xf numFmtId="49" fontId="21" fillId="0" borderId="12" xfId="1" applyNumberFormat="1" applyFont="1" applyBorder="1" applyAlignment="1" applyProtection="1">
      <alignment horizontal="left" vertical="center" wrapText="1"/>
    </xf>
    <xf numFmtId="0" fontId="6" fillId="0" borderId="13" xfId="1" applyFont="1" applyBorder="1" applyAlignment="1">
      <alignment horizontal="left" vertical="center"/>
      <protection locked="0"/>
    </xf>
    <xf numFmtId="0" fontId="22" fillId="0" borderId="13" xfId="1" applyFont="1" applyBorder="1" applyAlignment="1" applyProtection="1">
      <alignment horizontal="left" vertical="center" wrapText="1"/>
    </xf>
    <xf numFmtId="0" fontId="6" fillId="0" borderId="14" xfId="1" applyFont="1" applyBorder="1" applyAlignment="1" applyProtection="1">
      <alignment horizontal="center" vertical="center"/>
    </xf>
    <xf numFmtId="0" fontId="6" fillId="0" borderId="13" xfId="1" applyFont="1" applyBorder="1" applyAlignment="1">
      <alignment horizontal="center" vertical="center"/>
      <protection locked="0"/>
    </xf>
    <xf numFmtId="0" fontId="6" fillId="0" borderId="15" xfId="1" applyFont="1" applyBorder="1" applyAlignment="1">
      <alignment horizontal="center" vertical="center"/>
      <protection locked="0"/>
    </xf>
    <xf numFmtId="0" fontId="6" fillId="0" borderId="15" xfId="1" applyFont="1" applyBorder="1" applyAlignment="1">
      <alignment horizontal="right" vertical="center"/>
      <protection locked="0"/>
    </xf>
    <xf numFmtId="0" fontId="7" fillId="0" borderId="15" xfId="1" applyFont="1" applyBorder="1" applyAlignment="1">
      <alignment horizontal="right" vertical="center"/>
      <protection locked="0"/>
    </xf>
    <xf numFmtId="0" fontId="6" fillId="0" borderId="5" xfId="1" applyFont="1" applyBorder="1" applyAlignment="1">
      <alignment horizontal="right" vertical="center"/>
      <protection locked="0"/>
    </xf>
    <xf numFmtId="0" fontId="21" fillId="0" borderId="12" xfId="1" applyFont="1" applyBorder="1" applyAlignment="1">
      <alignment horizontal="left" vertical="center"/>
      <protection locked="0"/>
    </xf>
    <xf numFmtId="49" fontId="7" fillId="0" borderId="12" xfId="1" applyNumberFormat="1" applyFont="1" applyBorder="1" applyAlignment="1" applyProtection="1">
      <alignment vertical="center" wrapText="1"/>
    </xf>
    <xf numFmtId="0" fontId="6" fillId="0" borderId="13" xfId="1" applyFont="1" applyBorder="1" applyAlignment="1">
      <alignment vertical="center"/>
      <protection locked="0"/>
    </xf>
    <xf numFmtId="0" fontId="7" fillId="0" borderId="13" xfId="1" applyFont="1" applyBorder="1" applyAlignment="1" applyProtection="1">
      <alignment horizontal="left" vertical="center" wrapText="1" indent="1"/>
    </xf>
    <xf numFmtId="49" fontId="8" fillId="0" borderId="12" xfId="1" applyNumberFormat="1" applyFont="1" applyBorder="1" applyAlignment="1" applyProtection="1">
      <alignment vertical="center" wrapText="1"/>
    </xf>
    <xf numFmtId="0" fontId="8" fillId="0" borderId="13" xfId="1" applyFont="1" applyBorder="1" applyAlignment="1" applyProtection="1">
      <alignment horizontal="left" vertical="center" wrapText="1" indent="2"/>
    </xf>
    <xf numFmtId="49" fontId="9" fillId="0" borderId="12" xfId="1" applyNumberFormat="1" applyFont="1" applyBorder="1" applyAlignment="1" applyProtection="1">
      <alignment vertical="center" wrapText="1"/>
    </xf>
    <xf numFmtId="0" fontId="6" fillId="0" borderId="13" xfId="1" applyFont="1" applyBorder="1" applyAlignment="1" applyProtection="1">
      <alignment horizontal="left" vertical="center" wrapText="1" indent="4"/>
    </xf>
    <xf numFmtId="0" fontId="24" fillId="0" borderId="0" xfId="1" applyFont="1">
      <alignment vertical="top"/>
      <protection locked="0"/>
    </xf>
    <xf numFmtId="7" fontId="24" fillId="5" borderId="5" xfId="1" applyNumberFormat="1" applyFont="1" applyFill="1" applyBorder="1" applyAlignment="1" applyProtection="1">
      <alignment horizontal="right" vertical="center"/>
    </xf>
    <xf numFmtId="0" fontId="23" fillId="5" borderId="0" xfId="1" applyFont="1" applyFill="1" applyAlignment="1">
      <alignment horizontal="right" vertical="center"/>
      <protection locked="0"/>
    </xf>
    <xf numFmtId="49" fontId="6" fillId="0" borderId="14" xfId="1" applyNumberFormat="1" applyFont="1" applyBorder="1" applyAlignment="1" applyProtection="1">
      <alignment horizontal="center" vertical="center" wrapText="1"/>
    </xf>
    <xf numFmtId="3" fontId="6" fillId="0" borderId="13" xfId="1" applyNumberFormat="1" applyFont="1" applyBorder="1" applyAlignment="1">
      <alignment horizontal="center" vertical="center"/>
      <protection locked="0"/>
    </xf>
    <xf numFmtId="3" fontId="6" fillId="0" borderId="15" xfId="1" applyNumberFormat="1" applyFont="1" applyBorder="1" applyAlignment="1">
      <alignment horizontal="center" vertical="center"/>
      <protection locked="0"/>
    </xf>
    <xf numFmtId="3" fontId="6" fillId="0" borderId="15" xfId="1" applyNumberFormat="1" applyFont="1" applyBorder="1" applyAlignment="1">
      <alignment horizontal="right" vertical="center"/>
      <protection locked="0"/>
    </xf>
    <xf numFmtId="164" fontId="6" fillId="0" borderId="15" xfId="1" applyNumberFormat="1" applyFont="1" applyBorder="1" applyAlignment="1">
      <alignment horizontal="right" vertical="center"/>
      <protection locked="0"/>
    </xf>
    <xf numFmtId="7" fontId="6" fillId="0" borderId="15" xfId="1" applyNumberFormat="1" applyFont="1" applyBorder="1" applyAlignment="1">
      <alignment horizontal="right" vertical="center"/>
      <protection locked="0"/>
    </xf>
    <xf numFmtId="165" fontId="7" fillId="0" borderId="15" xfId="1" applyNumberFormat="1" applyFont="1" applyBorder="1" applyAlignment="1">
      <alignment horizontal="right" vertical="center"/>
      <protection locked="0"/>
    </xf>
    <xf numFmtId="7" fontId="7" fillId="0" borderId="15" xfId="1" applyNumberFormat="1" applyFont="1" applyBorder="1" applyAlignment="1">
      <alignment horizontal="right" vertical="center"/>
      <protection locked="0"/>
    </xf>
    <xf numFmtId="7" fontId="6" fillId="0" borderId="5" xfId="1" applyNumberFormat="1" applyFont="1" applyBorder="1" applyAlignment="1">
      <alignment horizontal="right" vertical="center"/>
      <protection locked="0"/>
    </xf>
    <xf numFmtId="166" fontId="6" fillId="0" borderId="13" xfId="1" applyNumberFormat="1" applyFont="1" applyBorder="1" applyAlignment="1">
      <alignment horizontal="center" vertical="center"/>
      <protection locked="0"/>
    </xf>
    <xf numFmtId="166" fontId="6" fillId="0" borderId="15" xfId="1" applyNumberFormat="1" applyFont="1" applyBorder="1" applyAlignment="1">
      <alignment horizontal="center" vertical="center"/>
      <protection locked="0"/>
    </xf>
    <xf numFmtId="166" fontId="6" fillId="0" borderId="15" xfId="1" applyNumberFormat="1" applyFont="1" applyBorder="1" applyAlignment="1">
      <alignment horizontal="right" vertical="center"/>
      <protection locked="0"/>
    </xf>
    <xf numFmtId="4" fontId="6" fillId="0" borderId="13" xfId="1" applyNumberFormat="1" applyFont="1" applyBorder="1" applyAlignment="1">
      <alignment horizontal="center" vertical="center"/>
      <protection locked="0"/>
    </xf>
    <xf numFmtId="4" fontId="6" fillId="0" borderId="15" xfId="1" applyNumberFormat="1" applyFont="1" applyBorder="1" applyAlignment="1">
      <alignment horizontal="center" vertical="center"/>
      <protection locked="0"/>
    </xf>
    <xf numFmtId="4" fontId="6" fillId="0" borderId="15" xfId="1" applyNumberFormat="1" applyFont="1" applyBorder="1" applyAlignment="1">
      <alignment horizontal="right" vertical="center"/>
      <protection locked="0"/>
    </xf>
    <xf numFmtId="0" fontId="26" fillId="6" borderId="0" xfId="1" applyFont="1" applyFill="1">
      <alignment vertical="top"/>
      <protection locked="0"/>
    </xf>
    <xf numFmtId="7" fontId="27" fillId="6" borderId="19" xfId="1" applyNumberFormat="1" applyFont="1" applyFill="1" applyBorder="1" applyAlignment="1" applyProtection="1">
      <alignment horizontal="right" vertical="center"/>
    </xf>
    <xf numFmtId="0" fontId="28" fillId="6" borderId="0" xfId="1" applyFont="1" applyFill="1" applyAlignment="1">
      <alignment horizontal="right" vertical="center"/>
      <protection locked="0"/>
    </xf>
    <xf numFmtId="49" fontId="29" fillId="0" borderId="20" xfId="1" applyNumberFormat="1" applyFont="1" applyBorder="1" applyAlignment="1" applyProtection="1">
      <alignment vertical="center" wrapText="1"/>
    </xf>
    <xf numFmtId="0" fontId="30" fillId="0" borderId="0" xfId="1" applyFont="1" applyAlignment="1">
      <alignment vertical="center"/>
      <protection locked="0"/>
    </xf>
    <xf numFmtId="0" fontId="29" fillId="0" borderId="15" xfId="1" applyFont="1" applyBorder="1" applyAlignment="1" applyProtection="1">
      <alignment vertical="center" wrapText="1"/>
    </xf>
    <xf numFmtId="0" fontId="31" fillId="0" borderId="14" xfId="1" applyFont="1" applyBorder="1" applyAlignment="1" applyProtection="1">
      <alignment vertical="center"/>
    </xf>
    <xf numFmtId="0" fontId="14" fillId="0" borderId="15" xfId="1" applyBorder="1" applyAlignment="1">
      <alignment vertical="center"/>
      <protection locked="0"/>
    </xf>
    <xf numFmtId="0" fontId="31" fillId="0" borderId="15" xfId="1" applyFont="1" applyBorder="1" applyAlignment="1">
      <alignment horizontal="center" vertical="center"/>
      <protection locked="0"/>
    </xf>
    <xf numFmtId="0" fontId="14" fillId="0" borderId="21" xfId="1" applyBorder="1" applyAlignment="1">
      <alignment vertical="center"/>
      <protection locked="0"/>
    </xf>
    <xf numFmtId="0" fontId="31" fillId="0" borderId="15" xfId="1" applyFont="1" applyBorder="1" applyAlignment="1">
      <alignment vertical="center"/>
      <protection locked="0"/>
    </xf>
    <xf numFmtId="0" fontId="31" fillId="0" borderId="5" xfId="1" applyFont="1" applyBorder="1" applyAlignment="1">
      <alignment horizontal="right" vertical="center"/>
      <protection locked="0"/>
    </xf>
    <xf numFmtId="0" fontId="29" fillId="0" borderId="0" xfId="1" applyFont="1" applyAlignment="1">
      <alignment vertical="center"/>
      <protection locked="0"/>
    </xf>
    <xf numFmtId="0" fontId="36" fillId="0" borderId="13" xfId="1" applyFont="1" applyBorder="1" applyAlignment="1" applyProtection="1">
      <alignment horizontal="left" vertical="center" wrapText="1" indent="5"/>
    </xf>
    <xf numFmtId="7" fontId="38" fillId="5" borderId="5" xfId="1" applyNumberFormat="1" applyFont="1" applyFill="1" applyBorder="1" applyAlignment="1" applyProtection="1">
      <alignment horizontal="right" vertical="center"/>
    </xf>
    <xf numFmtId="0" fontId="37" fillId="5" borderId="0" xfId="1" applyFont="1" applyFill="1" applyAlignment="1">
      <alignment horizontal="right" vertical="center"/>
      <protection locked="0"/>
    </xf>
    <xf numFmtId="165" fontId="6" fillId="0" borderId="13" xfId="1" applyNumberFormat="1" applyFont="1" applyBorder="1" applyAlignment="1">
      <alignment horizontal="center" vertical="center"/>
      <protection locked="0"/>
    </xf>
    <xf numFmtId="165" fontId="6" fillId="0" borderId="15" xfId="1" applyNumberFormat="1" applyFont="1" applyBorder="1" applyAlignment="1">
      <alignment horizontal="center" vertical="center"/>
      <protection locked="0"/>
    </xf>
    <xf numFmtId="165" fontId="6" fillId="0" borderId="15" xfId="1" applyNumberFormat="1" applyFont="1" applyBorder="1" applyAlignment="1">
      <alignment horizontal="right" vertical="center"/>
      <protection locked="0"/>
    </xf>
    <xf numFmtId="0" fontId="33" fillId="4" borderId="22" xfId="1" applyFont="1" applyFill="1" applyBorder="1">
      <alignment vertical="top"/>
      <protection locked="0"/>
    </xf>
    <xf numFmtId="7" fontId="34" fillId="4" borderId="3" xfId="1" applyNumberFormat="1" applyFont="1" applyFill="1" applyBorder="1" applyAlignment="1" applyProtection="1">
      <alignment horizontal="right" vertical="center"/>
    </xf>
    <xf numFmtId="0" fontId="33" fillId="4" borderId="0" xfId="1" applyFont="1" applyFill="1" applyAlignment="1">
      <alignment horizontal="right" vertical="center"/>
      <protection locked="0"/>
    </xf>
    <xf numFmtId="0" fontId="14" fillId="0" borderId="0" xfId="1">
      <alignment vertical="top"/>
      <protection locked="0"/>
    </xf>
    <xf numFmtId="0" fontId="39" fillId="0" borderId="29" xfId="0" applyFont="1" applyBorder="1" applyAlignment="1" applyProtection="1">
      <alignment horizontal="left" vertical="center" wrapText="1"/>
    </xf>
    <xf numFmtId="0" fontId="39" fillId="0" borderId="29" xfId="0" applyFont="1" applyBorder="1" applyAlignment="1" applyProtection="1">
      <alignment vertical="center" wrapText="1"/>
    </xf>
    <xf numFmtId="0" fontId="39" fillId="0" borderId="30" xfId="0" applyFont="1" applyBorder="1" applyAlignment="1" applyProtection="1">
      <alignment horizontal="center" vertical="center"/>
    </xf>
    <xf numFmtId="49" fontId="32" fillId="4" borderId="2" xfId="1" applyNumberFormat="1" applyFont="1" applyFill="1" applyBorder="1" applyAlignment="1" applyProtection="1">
      <alignment horizontal="right" vertical="center" wrapText="1"/>
    </xf>
    <xf numFmtId="49" fontId="32" fillId="4" borderId="1" xfId="1" applyNumberFormat="1" applyFont="1" applyFill="1" applyBorder="1" applyAlignment="1" applyProtection="1">
      <alignment horizontal="right" vertical="center" wrapText="1"/>
    </xf>
    <xf numFmtId="49" fontId="32" fillId="4" borderId="22" xfId="1" applyNumberFormat="1" applyFont="1" applyFill="1" applyBorder="1" applyAlignment="1" applyProtection="1">
      <alignment horizontal="right" vertical="center" wrapText="1"/>
    </xf>
    <xf numFmtId="49" fontId="37" fillId="5" borderId="4" xfId="1" applyNumberFormat="1" applyFont="1" applyFill="1" applyBorder="1" applyAlignment="1" applyProtection="1">
      <alignment horizontal="right" vertical="center" wrapText="1"/>
    </xf>
    <xf numFmtId="49" fontId="37" fillId="5" borderId="0" xfId="1" applyNumberFormat="1" applyFont="1" applyFill="1" applyAlignment="1" applyProtection="1">
      <alignment horizontal="right" vertical="center" wrapText="1"/>
    </xf>
    <xf numFmtId="49" fontId="23" fillId="5" borderId="4" xfId="1" applyNumberFormat="1" applyFont="1" applyFill="1" applyBorder="1" applyAlignment="1" applyProtection="1">
      <alignment horizontal="right" vertical="center" wrapText="1"/>
    </xf>
    <xf numFmtId="49" fontId="23" fillId="5" borderId="0" xfId="1" applyNumberFormat="1" applyFont="1" applyFill="1" applyAlignment="1" applyProtection="1">
      <alignment horizontal="right" vertical="center" wrapText="1"/>
    </xf>
    <xf numFmtId="49" fontId="25" fillId="6" borderId="16" xfId="1" applyNumberFormat="1" applyFont="1" applyFill="1" applyBorder="1" applyAlignment="1" applyProtection="1">
      <alignment horizontal="right" vertical="center" wrapText="1"/>
    </xf>
    <xf numFmtId="49" fontId="25" fillId="6" borderId="17" xfId="1" applyNumberFormat="1" applyFont="1" applyFill="1" applyBorder="1" applyAlignment="1" applyProtection="1">
      <alignment horizontal="right" vertical="center" wrapText="1"/>
    </xf>
    <xf numFmtId="49" fontId="25" fillId="6" borderId="18" xfId="1" applyNumberFormat="1" applyFont="1" applyFill="1" applyBorder="1" applyAlignment="1" applyProtection="1">
      <alignment horizontal="right" vertical="center" wrapText="1"/>
    </xf>
    <xf numFmtId="0" fontId="11" fillId="2" borderId="6" xfId="1" applyFont="1" applyFill="1" applyBorder="1" applyAlignment="1">
      <alignment horizontal="center" vertical="center" wrapText="1"/>
      <protection locked="0"/>
    </xf>
    <xf numFmtId="0" fontId="11" fillId="2" borderId="7" xfId="1" applyFont="1" applyFill="1" applyBorder="1" applyAlignment="1">
      <alignment horizontal="center" vertical="center" wrapText="1"/>
      <protection locked="0"/>
    </xf>
    <xf numFmtId="0" fontId="11" fillId="2" borderId="8" xfId="1" applyFont="1" applyFill="1" applyBorder="1" applyAlignment="1">
      <alignment horizontal="center" vertical="center" wrapText="1"/>
      <protection locked="0"/>
    </xf>
    <xf numFmtId="0" fontId="15" fillId="0" borderId="0" xfId="1" applyFont="1" applyAlignment="1">
      <alignment vertical="center"/>
      <protection locked="0"/>
    </xf>
    <xf numFmtId="0" fontId="16" fillId="0" borderId="0" xfId="1" applyFont="1" applyAlignment="1">
      <alignment vertical="center"/>
      <protection locked="0"/>
    </xf>
    <xf numFmtId="0" fontId="17" fillId="0" borderId="0" xfId="1" applyFont="1" applyAlignment="1">
      <alignment horizontal="center" vertical="center"/>
      <protection locked="0"/>
    </xf>
    <xf numFmtId="0" fontId="14" fillId="0" borderId="0" xfId="1">
      <alignment vertical="top"/>
      <protection locked="0"/>
    </xf>
    <xf numFmtId="0" fontId="16" fillId="3" borderId="0" xfId="1" applyFont="1" applyFill="1" applyAlignment="1">
      <alignment horizontal="center" vertical="center"/>
      <protection locked="0"/>
    </xf>
    <xf numFmtId="0" fontId="35" fillId="3" borderId="0" xfId="1" applyFont="1" applyFill="1">
      <alignment vertical="top"/>
      <protection locked="0"/>
    </xf>
    <xf numFmtId="0" fontId="16" fillId="3" borderId="0" xfId="1" applyFont="1" applyFill="1" applyAlignment="1">
      <alignment vertical="center"/>
      <protection locked="0"/>
    </xf>
    <xf numFmtId="0" fontId="2" fillId="0" borderId="26" xfId="0" applyFont="1" applyBorder="1" applyAlignment="1" applyProtection="1">
      <alignment horizontal="center" vertical="center" wrapText="1"/>
    </xf>
    <xf numFmtId="0" fontId="2" fillId="0" borderId="27" xfId="0" applyFont="1" applyBorder="1" applyAlignment="1" applyProtection="1">
      <alignment horizontal="center" vertical="center" wrapText="1"/>
    </xf>
    <xf numFmtId="0" fontId="2" fillId="0" borderId="28" xfId="0" applyFont="1" applyBorder="1" applyAlignment="1" applyProtection="1">
      <alignment horizontal="center" vertical="center" wrapText="1"/>
    </xf>
    <xf numFmtId="0" fontId="11" fillId="2" borderId="2" xfId="1" applyFont="1" applyFill="1" applyBorder="1" applyAlignment="1">
      <alignment horizontal="center" vertical="center" wrapText="1"/>
      <protection locked="0"/>
    </xf>
    <xf numFmtId="0" fontId="11" fillId="2" borderId="1" xfId="1" applyFont="1" applyFill="1" applyBorder="1" applyAlignment="1">
      <alignment horizontal="center" vertical="center" wrapText="1"/>
      <protection locked="0"/>
    </xf>
    <xf numFmtId="0" fontId="11" fillId="2" borderId="3" xfId="1" applyFont="1" applyFill="1" applyBorder="1" applyAlignment="1">
      <alignment horizontal="center" vertical="center" wrapText="1"/>
      <protection locked="0"/>
    </xf>
    <xf numFmtId="0" fontId="14" fillId="0" borderId="4" xfId="1" applyBorder="1" applyProtection="1">
      <alignment vertical="top"/>
    </xf>
    <xf numFmtId="0" fontId="14" fillId="0" borderId="0" xfId="1" applyProtection="1">
      <alignment vertical="top"/>
    </xf>
    <xf numFmtId="0" fontId="14" fillId="0" borderId="5" xfId="1" applyBorder="1" applyProtection="1">
      <alignment vertical="top"/>
    </xf>
    <xf numFmtId="0" fontId="4" fillId="2" borderId="4" xfId="1" applyFont="1" applyFill="1" applyBorder="1" applyAlignment="1" applyProtection="1">
      <alignment horizontal="center" vertical="center" wrapText="1"/>
    </xf>
    <xf numFmtId="0" fontId="4" fillId="2" borderId="0" xfId="1" applyFont="1" applyFill="1" applyAlignment="1" applyProtection="1">
      <alignment horizontal="center" vertical="center" wrapText="1"/>
    </xf>
    <xf numFmtId="0" fontId="4" fillId="2" borderId="5" xfId="1" applyFont="1" applyFill="1" applyBorder="1" applyAlignment="1" applyProtection="1">
      <alignment horizontal="center" vertical="center" wrapText="1"/>
    </xf>
    <xf numFmtId="0" fontId="12" fillId="0" borderId="4" xfId="0" applyFont="1" applyBorder="1" applyAlignment="1" applyProtection="1">
      <alignment horizontal="center" vertical="center" wrapText="1"/>
    </xf>
    <xf numFmtId="0" fontId="12" fillId="0" borderId="0" xfId="0" applyFont="1" applyAlignment="1" applyProtection="1">
      <alignment horizontal="center" vertical="center" wrapText="1"/>
    </xf>
    <xf numFmtId="0" fontId="12" fillId="0" borderId="5" xfId="0" applyFont="1" applyBorder="1" applyAlignment="1" applyProtection="1">
      <alignment horizontal="center" vertical="center" wrapText="1"/>
    </xf>
    <xf numFmtId="0" fontId="1" fillId="0" borderId="23" xfId="1" applyFont="1" applyBorder="1" applyAlignment="1" applyProtection="1">
      <alignment horizontal="center" vertical="top"/>
    </xf>
    <xf numFmtId="0" fontId="13" fillId="0" borderId="24" xfId="1" applyFont="1" applyBorder="1" applyAlignment="1" applyProtection="1">
      <alignment horizontal="center" vertical="top"/>
    </xf>
    <xf numFmtId="0" fontId="13" fillId="0" borderId="25" xfId="1" applyFont="1" applyBorder="1" applyAlignment="1" applyProtection="1">
      <alignment horizontal="center" vertical="top"/>
    </xf>
  </cellXfs>
  <cellStyles count="2">
    <cellStyle name="Normal" xfId="0" builtinId="0"/>
    <cellStyle name="Normal 2" xfId="1" xr:uid="{1AC1098C-B09B-49A2-B5D8-854EEE64F0C7}"/>
  </cellStyles>
  <dxfs count="2">
    <dxf>
      <font>
        <color theme="0"/>
      </font>
    </dxf>
    <dxf>
      <font>
        <color theme="0"/>
      </font>
    </dxf>
  </dxfs>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Defaul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B9C0A-B08A-40F9-A0B2-50AFC94FE0B4}">
  <sheetPr>
    <pageSetUpPr fitToPage="1"/>
  </sheetPr>
  <dimension ref="A1:N93"/>
  <sheetViews>
    <sheetView tabSelected="1" view="pageBreakPreview" zoomScale="75" zoomScaleNormal="100" zoomScaleSheetLayoutView="75" workbookViewId="0">
      <pane xSplit="1" ySplit="10" topLeftCell="B11" activePane="bottomRight" state="frozen"/>
      <selection activeCell="A7" sqref="A7:M7"/>
      <selection pane="topRight" activeCell="A7" sqref="A7:M7"/>
      <selection pane="bottomLeft" activeCell="A7" sqref="A7:M7"/>
      <selection pane="bottomRight" activeCell="C14" sqref="C14"/>
    </sheetView>
  </sheetViews>
  <sheetFormatPr baseColWidth="10" defaultColWidth="10" defaultRowHeight="15" customHeight="1" x14ac:dyDescent="0.15"/>
  <cols>
    <col min="1" max="1" width="14.1640625" style="2" customWidth="1"/>
    <col min="2" max="2" width="0" style="6" hidden="1" customWidth="1"/>
    <col min="3" max="3" width="70.5" style="2" customWidth="1"/>
    <col min="4" max="4" width="8.6640625" style="2" customWidth="1"/>
    <col min="5" max="5" width="9.83203125" style="6" hidden="1" customWidth="1"/>
    <col min="6" max="6" width="12.5" style="6" customWidth="1"/>
    <col min="7" max="7" width="12.33203125" style="6" hidden="1" customWidth="1"/>
    <col min="8" max="8" width="9.33203125" style="6" hidden="1" customWidth="1"/>
    <col min="9" max="9" width="13.6640625" style="6" customWidth="1"/>
    <col min="10" max="12" width="0" style="6" hidden="1" customWidth="1"/>
    <col min="13" max="13" width="26.5" style="6" customWidth="1"/>
    <col min="14" max="14" width="0" style="6" hidden="1" customWidth="1"/>
    <col min="15" max="16384" width="10" style="6"/>
  </cols>
  <sheetData>
    <row r="1" spans="1:14" ht="9.75" customHeight="1" thickBot="1" x14ac:dyDescent="0.2">
      <c r="B1" s="3"/>
      <c r="C1" s="4"/>
      <c r="D1" s="5"/>
      <c r="F1" s="7"/>
      <c r="G1" s="8"/>
      <c r="H1" s="8"/>
      <c r="I1" s="8"/>
      <c r="J1" s="9"/>
      <c r="K1" s="9"/>
      <c r="L1" s="9"/>
    </row>
    <row r="2" spans="1:14" ht="27.75" customHeight="1" x14ac:dyDescent="0.15">
      <c r="A2" s="107" t="s">
        <v>64</v>
      </c>
      <c r="B2" s="108"/>
      <c r="C2" s="108"/>
      <c r="D2" s="108"/>
      <c r="E2" s="108"/>
      <c r="F2" s="108"/>
      <c r="G2" s="108"/>
      <c r="H2" s="108"/>
      <c r="I2" s="108"/>
      <c r="J2" s="108"/>
      <c r="K2" s="108"/>
      <c r="L2" s="108"/>
      <c r="M2" s="109"/>
      <c r="N2" s="10"/>
    </row>
    <row r="3" spans="1:14" ht="6.75" customHeight="1" x14ac:dyDescent="0.15">
      <c r="A3" s="110"/>
      <c r="B3" s="111"/>
      <c r="C3" s="111"/>
      <c r="D3" s="111"/>
      <c r="E3" s="111"/>
      <c r="F3" s="111"/>
      <c r="G3" s="111"/>
      <c r="H3" s="111"/>
      <c r="I3" s="111"/>
      <c r="J3" s="111"/>
      <c r="K3" s="111"/>
      <c r="L3" s="111"/>
      <c r="M3" s="112"/>
    </row>
    <row r="4" spans="1:14" ht="24.75" customHeight="1" x14ac:dyDescent="0.15">
      <c r="A4" s="113" t="s">
        <v>0</v>
      </c>
      <c r="B4" s="114"/>
      <c r="C4" s="114"/>
      <c r="D4" s="114"/>
      <c r="E4" s="114"/>
      <c r="F4" s="114"/>
      <c r="G4" s="114"/>
      <c r="H4" s="114"/>
      <c r="I4" s="114"/>
      <c r="J4" s="114"/>
      <c r="K4" s="114"/>
      <c r="L4" s="114"/>
      <c r="M4" s="115"/>
      <c r="N4" s="11"/>
    </row>
    <row r="5" spans="1:14" ht="24.75" customHeight="1" x14ac:dyDescent="0.15">
      <c r="A5" s="116" t="s">
        <v>0</v>
      </c>
      <c r="B5" s="117"/>
      <c r="C5" s="117"/>
      <c r="D5" s="117"/>
      <c r="E5" s="117"/>
      <c r="F5" s="117"/>
      <c r="G5" s="117"/>
      <c r="H5" s="117"/>
      <c r="I5" s="117"/>
      <c r="J5" s="117"/>
      <c r="K5" s="117"/>
      <c r="L5" s="117"/>
      <c r="M5" s="118"/>
      <c r="N5" s="3"/>
    </row>
    <row r="6" spans="1:14" ht="25.5" customHeight="1" x14ac:dyDescent="0.15">
      <c r="A6" s="119" t="s">
        <v>125</v>
      </c>
      <c r="B6" s="120"/>
      <c r="C6" s="120"/>
      <c r="D6" s="120"/>
      <c r="E6" s="120"/>
      <c r="F6" s="120"/>
      <c r="G6" s="120"/>
      <c r="H6" s="120"/>
      <c r="I6" s="120"/>
      <c r="J6" s="120"/>
      <c r="K6" s="120"/>
      <c r="L6" s="120"/>
      <c r="M6" s="121"/>
      <c r="N6" s="12"/>
    </row>
    <row r="7" spans="1:14" ht="29.25" customHeight="1" x14ac:dyDescent="0.15">
      <c r="A7" s="104" t="s">
        <v>124</v>
      </c>
      <c r="B7" s="105"/>
      <c r="C7" s="105"/>
      <c r="D7" s="105"/>
      <c r="E7" s="105"/>
      <c r="F7" s="105"/>
      <c r="G7" s="105"/>
      <c r="H7" s="105"/>
      <c r="I7" s="105"/>
      <c r="J7" s="105"/>
      <c r="K7" s="105"/>
      <c r="L7" s="105"/>
      <c r="M7" s="106"/>
    </row>
    <row r="8" spans="1:14" ht="32.25" customHeight="1" thickBot="1" x14ac:dyDescent="0.2">
      <c r="A8" s="94" t="s">
        <v>26</v>
      </c>
      <c r="B8" s="95"/>
      <c r="C8" s="95"/>
      <c r="D8" s="95"/>
      <c r="E8" s="95"/>
      <c r="F8" s="95"/>
      <c r="G8" s="95"/>
      <c r="H8" s="95"/>
      <c r="I8" s="95"/>
      <c r="J8" s="95"/>
      <c r="K8" s="95"/>
      <c r="L8" s="95"/>
      <c r="M8" s="96"/>
      <c r="N8" s="13"/>
    </row>
    <row r="9" spans="1:14" ht="16.5" customHeight="1" thickBot="1" x14ac:dyDescent="0.2">
      <c r="A9" s="97"/>
      <c r="B9" s="98"/>
      <c r="C9" s="98"/>
      <c r="D9" s="99"/>
      <c r="E9" s="100"/>
      <c r="F9" s="101"/>
      <c r="G9" s="102"/>
      <c r="H9" s="103"/>
      <c r="I9" s="103"/>
      <c r="J9" s="100"/>
      <c r="K9" s="100"/>
      <c r="L9" s="100"/>
      <c r="M9" s="103"/>
      <c r="N9" s="14" t="s">
        <v>1</v>
      </c>
    </row>
    <row r="10" spans="1:14" ht="36.6" customHeight="1" x14ac:dyDescent="0.15">
      <c r="A10" s="15" t="s">
        <v>2</v>
      </c>
      <c r="B10" s="16" t="s">
        <v>3</v>
      </c>
      <c r="C10" s="17" t="s">
        <v>4</v>
      </c>
      <c r="D10" s="17" t="s">
        <v>5</v>
      </c>
      <c r="E10" s="18" t="s">
        <v>6</v>
      </c>
      <c r="F10" s="19" t="s">
        <v>7</v>
      </c>
      <c r="G10" s="17" t="s">
        <v>8</v>
      </c>
      <c r="H10" s="17" t="s">
        <v>9</v>
      </c>
      <c r="I10" s="19" t="s">
        <v>10</v>
      </c>
      <c r="J10" s="20"/>
      <c r="K10" s="20"/>
      <c r="L10" s="20"/>
      <c r="M10" s="21" t="s">
        <v>11</v>
      </c>
      <c r="N10" s="22" t="s">
        <v>1</v>
      </c>
    </row>
    <row r="11" spans="1:14" ht="44.25" customHeight="1" x14ac:dyDescent="0.15">
      <c r="A11" s="23" t="s">
        <v>27</v>
      </c>
      <c r="B11" s="24"/>
      <c r="C11" s="25" t="s">
        <v>28</v>
      </c>
      <c r="D11" s="26"/>
      <c r="E11" s="27"/>
      <c r="F11" s="28"/>
      <c r="G11" s="29"/>
      <c r="H11" s="29"/>
      <c r="I11" s="29"/>
      <c r="J11" s="30"/>
      <c r="K11" s="30"/>
      <c r="L11" s="30"/>
      <c r="M11" s="31"/>
      <c r="N11" s="32"/>
    </row>
    <row r="12" spans="1:14" ht="30" customHeight="1" x14ac:dyDescent="0.15">
      <c r="A12" s="33" t="s">
        <v>29</v>
      </c>
      <c r="B12" s="34"/>
      <c r="C12" s="35" t="s">
        <v>12</v>
      </c>
      <c r="D12" s="26"/>
      <c r="E12" s="27"/>
      <c r="F12" s="28"/>
      <c r="G12" s="29"/>
      <c r="H12" s="29"/>
      <c r="I12" s="29"/>
      <c r="J12" s="30"/>
      <c r="K12" s="30"/>
      <c r="L12" s="30"/>
      <c r="M12" s="31"/>
      <c r="N12" s="32"/>
    </row>
    <row r="13" spans="1:14" s="80" customFormat="1" ht="30" customHeight="1" x14ac:dyDescent="0.15">
      <c r="A13" s="33"/>
      <c r="B13" s="34"/>
      <c r="C13" s="82" t="s">
        <v>130</v>
      </c>
      <c r="D13" s="83" t="s">
        <v>22</v>
      </c>
      <c r="E13" s="27"/>
      <c r="F13" s="28"/>
      <c r="G13" s="29"/>
      <c r="H13" s="29"/>
      <c r="I13" s="29"/>
      <c r="J13" s="30"/>
      <c r="K13" s="30"/>
      <c r="L13" s="30"/>
      <c r="M13" s="31"/>
      <c r="N13" s="32"/>
    </row>
    <row r="14" spans="1:14" s="80" customFormat="1" ht="30" customHeight="1" x14ac:dyDescent="0.15">
      <c r="A14" s="33"/>
      <c r="B14" s="34"/>
      <c r="C14" s="82" t="s">
        <v>126</v>
      </c>
      <c r="D14" s="83" t="s">
        <v>22</v>
      </c>
      <c r="E14" s="27"/>
      <c r="F14" s="28"/>
      <c r="G14" s="29"/>
      <c r="H14" s="29"/>
      <c r="I14" s="29"/>
      <c r="J14" s="30"/>
      <c r="K14" s="30"/>
      <c r="L14" s="30"/>
      <c r="M14" s="31"/>
      <c r="N14" s="32"/>
    </row>
    <row r="15" spans="1:14" s="80" customFormat="1" ht="30" customHeight="1" x14ac:dyDescent="0.15">
      <c r="A15" s="33"/>
      <c r="B15" s="34"/>
      <c r="C15" s="81" t="s">
        <v>127</v>
      </c>
      <c r="D15" s="83" t="s">
        <v>22</v>
      </c>
      <c r="E15" s="27"/>
      <c r="F15" s="28"/>
      <c r="G15" s="29"/>
      <c r="H15" s="29"/>
      <c r="I15" s="29"/>
      <c r="J15" s="30"/>
      <c r="K15" s="30"/>
      <c r="L15" s="30"/>
      <c r="M15" s="31"/>
      <c r="N15" s="32"/>
    </row>
    <row r="16" spans="1:14" s="80" customFormat="1" ht="30" customHeight="1" x14ac:dyDescent="0.15">
      <c r="A16" s="33"/>
      <c r="B16" s="34"/>
      <c r="C16" s="81" t="s">
        <v>128</v>
      </c>
      <c r="D16" s="83" t="s">
        <v>129</v>
      </c>
      <c r="E16" s="27"/>
      <c r="F16" s="28"/>
      <c r="G16" s="29"/>
      <c r="H16" s="29"/>
      <c r="I16" s="29"/>
      <c r="J16" s="30"/>
      <c r="K16" s="30"/>
      <c r="L16" s="30"/>
      <c r="M16" s="31"/>
      <c r="N16" s="32"/>
    </row>
    <row r="17" spans="1:14" ht="27.75" customHeight="1" x14ac:dyDescent="0.15">
      <c r="A17" s="36" t="s">
        <v>65</v>
      </c>
      <c r="B17" s="34"/>
      <c r="C17" s="37" t="s">
        <v>13</v>
      </c>
      <c r="D17" s="43"/>
      <c r="E17" s="44"/>
      <c r="F17" s="45">
        <v>0</v>
      </c>
      <c r="G17" s="46"/>
      <c r="H17" s="47">
        <v>0.2</v>
      </c>
      <c r="I17" s="48">
        <v>0</v>
      </c>
      <c r="J17" s="49"/>
      <c r="K17" s="50"/>
      <c r="L17" s="50"/>
      <c r="M17" s="51">
        <f>IF(ISNUMBER($K17),IF(ISNUMBER($G17),ROUND($K17*$G17,2),ROUND($K17*$F17,2)),IF(ISNUMBER($G17),ROUND($I17*$G17,2),ROUND($I17*$F17,2)))</f>
        <v>0</v>
      </c>
      <c r="N17" s="32"/>
    </row>
    <row r="18" spans="1:14" ht="26.25" customHeight="1" x14ac:dyDescent="0.15">
      <c r="A18" s="38"/>
      <c r="B18" s="34"/>
      <c r="C18" s="39" t="s">
        <v>15</v>
      </c>
      <c r="D18" s="43" t="s">
        <v>25</v>
      </c>
      <c r="E18" s="44"/>
      <c r="F18" s="45">
        <v>0</v>
      </c>
      <c r="G18" s="46"/>
      <c r="H18" s="47">
        <v>0.2</v>
      </c>
      <c r="I18" s="48">
        <v>0</v>
      </c>
      <c r="J18" s="49"/>
      <c r="K18" s="50"/>
      <c r="L18" s="50"/>
      <c r="M18" s="51">
        <f>IF(ISNUMBER($K18),IF(ISNUMBER($G18),ROUND($K18*$G18,2),ROUND($K18*$F18,2)),IF(ISNUMBER($G18),ROUND($I18*$G18,2),ROUND($I18*$F18,2)))</f>
        <v>0</v>
      </c>
      <c r="N18" s="32"/>
    </row>
    <row r="19" spans="1:14" ht="31.5" hidden="1" customHeight="1" x14ac:dyDescent="0.15">
      <c r="A19" s="89" t="s">
        <v>16</v>
      </c>
      <c r="B19" s="90"/>
      <c r="C19" s="90"/>
      <c r="D19" s="90"/>
      <c r="E19" s="90"/>
      <c r="F19" s="90"/>
      <c r="G19" s="90"/>
      <c r="H19" s="90"/>
      <c r="I19" s="90"/>
      <c r="J19" s="40"/>
      <c r="K19" s="40"/>
      <c r="L19" s="40"/>
      <c r="M19" s="41">
        <f>M$18</f>
        <v>0</v>
      </c>
      <c r="N19" s="42"/>
    </row>
    <row r="20" spans="1:14" ht="27.75" customHeight="1" x14ac:dyDescent="0.15">
      <c r="A20" s="36" t="s">
        <v>66</v>
      </c>
      <c r="B20" s="34"/>
      <c r="C20" s="37" t="s">
        <v>17</v>
      </c>
      <c r="D20" s="43"/>
      <c r="E20" s="52"/>
      <c r="F20" s="53">
        <v>0</v>
      </c>
      <c r="G20" s="54"/>
      <c r="H20" s="47">
        <v>5.5E-2</v>
      </c>
      <c r="I20" s="48">
        <v>0</v>
      </c>
      <c r="J20" s="49"/>
      <c r="K20" s="50"/>
      <c r="L20" s="50"/>
      <c r="M20" s="51">
        <f>IF(ISNUMBER($K20),IF(ISNUMBER($G20),ROUND($K20*$G20,2),ROUND($K20*$F20,2)),IF(ISNUMBER($G20),ROUND($I20*$G20,2),ROUND($I20*$F20,2)))</f>
        <v>0</v>
      </c>
      <c r="N20" s="32"/>
    </row>
    <row r="21" spans="1:14" ht="27.75" customHeight="1" x14ac:dyDescent="0.15">
      <c r="A21" s="38"/>
      <c r="B21" s="34"/>
      <c r="C21" s="39" t="s">
        <v>18</v>
      </c>
      <c r="D21" s="43" t="s">
        <v>19</v>
      </c>
      <c r="E21" s="55"/>
      <c r="F21" s="56">
        <v>0</v>
      </c>
      <c r="G21" s="57"/>
      <c r="H21" s="47">
        <v>5.5E-2</v>
      </c>
      <c r="I21" s="48"/>
      <c r="J21" s="49"/>
      <c r="K21" s="50"/>
      <c r="L21" s="50"/>
      <c r="M21" s="51">
        <f>IF(ISNUMBER($K21),IF(ISNUMBER($G21),ROUND($K21*$G21,2),ROUND($K21*$F21,2)),IF(ISNUMBER($G21),ROUND($I21*$G21,2),ROUND($I21*$F21,2)))</f>
        <v>0</v>
      </c>
      <c r="N21" s="32"/>
    </row>
    <row r="22" spans="1:14" ht="31.5" hidden="1" customHeight="1" x14ac:dyDescent="0.15">
      <c r="A22" s="89" t="s">
        <v>20</v>
      </c>
      <c r="B22" s="90"/>
      <c r="C22" s="90"/>
      <c r="D22" s="90"/>
      <c r="E22" s="90"/>
      <c r="F22" s="90"/>
      <c r="G22" s="90"/>
      <c r="H22" s="90"/>
      <c r="I22" s="90"/>
      <c r="J22" s="40"/>
      <c r="K22" s="40"/>
      <c r="L22" s="40"/>
      <c r="M22" s="41">
        <f>M$21</f>
        <v>0</v>
      </c>
      <c r="N22" s="42"/>
    </row>
    <row r="23" spans="1:14" ht="30" customHeight="1" x14ac:dyDescent="0.15">
      <c r="A23" s="91" t="s">
        <v>21</v>
      </c>
      <c r="B23" s="92"/>
      <c r="C23" s="92"/>
      <c r="D23" s="92"/>
      <c r="E23" s="92"/>
      <c r="F23" s="92"/>
      <c r="G23" s="92"/>
      <c r="H23" s="92"/>
      <c r="I23" s="93"/>
      <c r="J23" s="58"/>
      <c r="K23" s="58"/>
      <c r="L23" s="58"/>
      <c r="M23" s="59"/>
      <c r="N23" s="60"/>
    </row>
    <row r="24" spans="1:14" ht="30" customHeight="1" x14ac:dyDescent="0.15">
      <c r="A24" s="33" t="s">
        <v>30</v>
      </c>
      <c r="B24" s="34"/>
      <c r="C24" s="35" t="s">
        <v>31</v>
      </c>
      <c r="D24" s="26"/>
      <c r="E24" s="27"/>
      <c r="F24" s="28"/>
      <c r="G24" s="29"/>
      <c r="H24" s="29"/>
      <c r="I24" s="29"/>
      <c r="J24" s="30"/>
      <c r="K24" s="30"/>
      <c r="L24" s="30"/>
      <c r="M24" s="31"/>
      <c r="N24" s="32"/>
    </row>
    <row r="25" spans="1:14" ht="27.75" customHeight="1" x14ac:dyDescent="0.15">
      <c r="A25" s="36" t="s">
        <v>32</v>
      </c>
      <c r="B25" s="34"/>
      <c r="C25" s="37" t="s">
        <v>67</v>
      </c>
      <c r="D25" s="26"/>
      <c r="E25" s="27"/>
      <c r="F25" s="28"/>
      <c r="G25" s="29"/>
      <c r="H25" s="29"/>
      <c r="I25" s="29"/>
      <c r="J25" s="30"/>
      <c r="K25" s="30"/>
      <c r="L25" s="30"/>
      <c r="M25" s="31"/>
      <c r="N25" s="32"/>
    </row>
    <row r="26" spans="1:14" ht="26.25" customHeight="1" x14ac:dyDescent="0.15">
      <c r="A26" s="38" t="s">
        <v>68</v>
      </c>
      <c r="B26" s="34"/>
      <c r="C26" s="39" t="s">
        <v>69</v>
      </c>
      <c r="D26" s="26"/>
      <c r="E26" s="27"/>
      <c r="F26" s="28"/>
      <c r="G26" s="29"/>
      <c r="H26" s="29"/>
      <c r="I26" s="29"/>
      <c r="J26" s="30"/>
      <c r="K26" s="30"/>
      <c r="L26" s="30"/>
      <c r="M26" s="31"/>
      <c r="N26" s="32"/>
    </row>
    <row r="27" spans="1:14" ht="19.5" hidden="1" customHeight="1" x14ac:dyDescent="0.15">
      <c r="A27" s="61" t="s">
        <v>24</v>
      </c>
      <c r="B27" s="62"/>
      <c r="C27" s="63" t="s">
        <v>70</v>
      </c>
      <c r="D27" s="64"/>
      <c r="E27" s="65"/>
      <c r="F27" s="66"/>
      <c r="G27" s="67"/>
      <c r="H27" s="68"/>
      <c r="I27" s="68"/>
      <c r="J27" s="10"/>
      <c r="K27" s="10"/>
      <c r="L27" s="10"/>
      <c r="M27" s="69"/>
      <c r="N27" s="70"/>
    </row>
    <row r="28" spans="1:14" ht="19.5" hidden="1" customHeight="1" x14ac:dyDescent="0.15">
      <c r="A28" s="61"/>
      <c r="B28" s="62"/>
      <c r="C28" s="63" t="s">
        <v>71</v>
      </c>
      <c r="D28" s="64"/>
      <c r="E28" s="65"/>
      <c r="F28" s="66"/>
      <c r="G28" s="67"/>
      <c r="H28" s="68"/>
      <c r="I28" s="68"/>
      <c r="J28" s="10"/>
      <c r="K28" s="10"/>
      <c r="L28" s="10"/>
      <c r="M28" s="69"/>
      <c r="N28" s="70"/>
    </row>
    <row r="29" spans="1:14" ht="19.5" hidden="1" customHeight="1" x14ac:dyDescent="0.15">
      <c r="A29" s="61"/>
      <c r="B29" s="62"/>
      <c r="C29" s="63" t="s">
        <v>72</v>
      </c>
      <c r="D29" s="64"/>
      <c r="E29" s="65"/>
      <c r="F29" s="66"/>
      <c r="G29" s="67"/>
      <c r="H29" s="68"/>
      <c r="I29" s="68"/>
      <c r="J29" s="10"/>
      <c r="K29" s="10"/>
      <c r="L29" s="10"/>
      <c r="M29" s="69"/>
      <c r="N29" s="70"/>
    </row>
    <row r="30" spans="1:14" ht="37.5" customHeight="1" x14ac:dyDescent="0.15">
      <c r="A30" s="38"/>
      <c r="B30" s="34"/>
      <c r="C30" s="71" t="s">
        <v>73</v>
      </c>
      <c r="D30" s="43" t="s">
        <v>19</v>
      </c>
      <c r="E30" s="55"/>
      <c r="F30" s="56"/>
      <c r="G30" s="57"/>
      <c r="H30" s="47">
        <v>0.2</v>
      </c>
      <c r="I30" s="48"/>
      <c r="J30" s="49"/>
      <c r="K30" s="50"/>
      <c r="L30" s="50"/>
      <c r="M30" s="51">
        <f>IF(ISNUMBER($K30),IF(ISNUMBER($G30),ROUND($K30*$G30,2),ROUND($K30*$F30,2)),IF(ISNUMBER($G30),ROUND($I30*$G30,2),ROUND($I30*$F30,2)))</f>
        <v>0</v>
      </c>
      <c r="N30" s="32"/>
    </row>
    <row r="31" spans="1:14" ht="15" hidden="1" customHeight="1" x14ac:dyDescent="0.15">
      <c r="A31" s="87" t="s">
        <v>74</v>
      </c>
      <c r="B31" s="88"/>
      <c r="C31" s="88"/>
      <c r="D31" s="88"/>
      <c r="E31" s="88"/>
      <c r="F31" s="88"/>
      <c r="G31" s="88"/>
      <c r="H31" s="88"/>
      <c r="I31" s="88"/>
      <c r="M31" s="72">
        <f>M$30</f>
        <v>0</v>
      </c>
      <c r="N31" s="73"/>
    </row>
    <row r="32" spans="1:14" ht="31.5" hidden="1" customHeight="1" x14ac:dyDescent="0.15">
      <c r="A32" s="89" t="s">
        <v>75</v>
      </c>
      <c r="B32" s="90"/>
      <c r="C32" s="90"/>
      <c r="D32" s="90"/>
      <c r="E32" s="90"/>
      <c r="F32" s="90"/>
      <c r="G32" s="90"/>
      <c r="H32" s="90"/>
      <c r="I32" s="90"/>
      <c r="J32" s="40"/>
      <c r="K32" s="40"/>
      <c r="L32" s="40"/>
      <c r="M32" s="41">
        <f>M$30</f>
        <v>0</v>
      </c>
      <c r="N32" s="42"/>
    </row>
    <row r="33" spans="1:14" ht="27.75" customHeight="1" x14ac:dyDescent="0.15">
      <c r="A33" s="36" t="s">
        <v>36</v>
      </c>
      <c r="B33" s="34"/>
      <c r="C33" s="37" t="s">
        <v>76</v>
      </c>
      <c r="D33" s="26"/>
      <c r="E33" s="27"/>
      <c r="F33" s="28"/>
      <c r="G33" s="29"/>
      <c r="H33" s="29"/>
      <c r="I33" s="29"/>
      <c r="J33" s="30"/>
      <c r="K33" s="30"/>
      <c r="L33" s="30"/>
      <c r="M33" s="31"/>
      <c r="N33" s="32"/>
    </row>
    <row r="34" spans="1:14" ht="26.25" customHeight="1" x14ac:dyDescent="0.15">
      <c r="A34" s="38" t="s">
        <v>77</v>
      </c>
      <c r="B34" s="34"/>
      <c r="C34" s="39" t="s">
        <v>33</v>
      </c>
      <c r="D34" s="26"/>
      <c r="E34" s="27"/>
      <c r="F34" s="28"/>
      <c r="G34" s="29"/>
      <c r="H34" s="29"/>
      <c r="I34" s="29"/>
      <c r="J34" s="30"/>
      <c r="K34" s="30"/>
      <c r="L34" s="30"/>
      <c r="M34" s="31"/>
      <c r="N34" s="32"/>
    </row>
    <row r="35" spans="1:14" ht="19.5" hidden="1" customHeight="1" x14ac:dyDescent="0.15">
      <c r="A35" s="61" t="s">
        <v>24</v>
      </c>
      <c r="B35" s="62"/>
      <c r="C35" s="63" t="s">
        <v>34</v>
      </c>
      <c r="D35" s="64"/>
      <c r="E35" s="65"/>
      <c r="F35" s="66"/>
      <c r="G35" s="67"/>
      <c r="H35" s="68"/>
      <c r="I35" s="68"/>
      <c r="J35" s="10"/>
      <c r="K35" s="10"/>
      <c r="L35" s="10"/>
      <c r="M35" s="69"/>
      <c r="N35" s="70"/>
    </row>
    <row r="36" spans="1:14" ht="22.5" customHeight="1" x14ac:dyDescent="0.15">
      <c r="A36" s="38"/>
      <c r="B36" s="34"/>
      <c r="C36" s="71" t="s">
        <v>33</v>
      </c>
      <c r="D36" s="43" t="s">
        <v>25</v>
      </c>
      <c r="E36" s="55"/>
      <c r="F36" s="56"/>
      <c r="G36" s="57"/>
      <c r="H36" s="47">
        <v>0.2</v>
      </c>
      <c r="I36" s="48"/>
      <c r="J36" s="49"/>
      <c r="K36" s="50"/>
      <c r="L36" s="50"/>
      <c r="M36" s="51">
        <f>IF(ISNUMBER($K36),IF(ISNUMBER($G36),ROUND($K36*$G36,2),ROUND($K36*$F36,2)),IF(ISNUMBER($G36),ROUND($I36*$G36,2),ROUND($I36*$F36,2)))</f>
        <v>0</v>
      </c>
      <c r="N36" s="32"/>
    </row>
    <row r="37" spans="1:14" ht="15" hidden="1" customHeight="1" x14ac:dyDescent="0.15">
      <c r="A37" s="87" t="s">
        <v>35</v>
      </c>
      <c r="B37" s="88"/>
      <c r="C37" s="88"/>
      <c r="D37" s="88"/>
      <c r="E37" s="88"/>
      <c r="F37" s="88"/>
      <c r="G37" s="88"/>
      <c r="H37" s="88"/>
      <c r="I37" s="88"/>
      <c r="M37" s="72">
        <f>M$36</f>
        <v>0</v>
      </c>
      <c r="N37" s="73"/>
    </row>
    <row r="38" spans="1:14" ht="26.25" customHeight="1" x14ac:dyDescent="0.15">
      <c r="A38" s="38" t="s">
        <v>123</v>
      </c>
      <c r="B38" s="34"/>
      <c r="C38" s="39" t="s">
        <v>79</v>
      </c>
      <c r="D38" s="26"/>
      <c r="E38" s="27"/>
      <c r="F38" s="28"/>
      <c r="G38" s="29"/>
      <c r="H38" s="29"/>
      <c r="I38" s="29"/>
      <c r="J38" s="30"/>
      <c r="K38" s="30"/>
      <c r="L38" s="30"/>
      <c r="M38" s="31"/>
      <c r="N38" s="32"/>
    </row>
    <row r="39" spans="1:14" ht="19.5" hidden="1" customHeight="1" x14ac:dyDescent="0.15">
      <c r="A39" s="61" t="s">
        <v>24</v>
      </c>
      <c r="B39" s="62"/>
      <c r="C39" s="63" t="s">
        <v>80</v>
      </c>
      <c r="D39" s="64"/>
      <c r="E39" s="65"/>
      <c r="F39" s="66"/>
      <c r="G39" s="67"/>
      <c r="H39" s="68"/>
      <c r="I39" s="68"/>
      <c r="J39" s="10"/>
      <c r="K39" s="10"/>
      <c r="L39" s="10"/>
      <c r="M39" s="69"/>
      <c r="N39" s="70"/>
    </row>
    <row r="40" spans="1:14" ht="48.75" customHeight="1" x14ac:dyDescent="0.15">
      <c r="A40" s="38"/>
      <c r="B40" s="34"/>
      <c r="C40" s="71" t="s">
        <v>81</v>
      </c>
      <c r="D40" s="43" t="s">
        <v>25</v>
      </c>
      <c r="E40" s="55"/>
      <c r="F40" s="56"/>
      <c r="G40" s="57"/>
      <c r="H40" s="47">
        <v>0.2</v>
      </c>
      <c r="I40" s="48"/>
      <c r="J40" s="49"/>
      <c r="K40" s="50"/>
      <c r="L40" s="50"/>
      <c r="M40" s="51">
        <f>IF(ISNUMBER($K40),IF(ISNUMBER($G40),ROUND($K40*$G40,2),ROUND($K40*$F40,2)),IF(ISNUMBER($G40),ROUND($I40*$G40,2),ROUND($I40*$F40,2)))</f>
        <v>0</v>
      </c>
      <c r="N40" s="32"/>
    </row>
    <row r="41" spans="1:14" ht="22.5" customHeight="1" x14ac:dyDescent="0.15">
      <c r="A41" s="38"/>
      <c r="B41" s="34"/>
      <c r="C41" s="71" t="s">
        <v>82</v>
      </c>
      <c r="D41" s="43" t="s">
        <v>25</v>
      </c>
      <c r="E41" s="55"/>
      <c r="F41" s="56"/>
      <c r="G41" s="57"/>
      <c r="H41" s="47">
        <v>0.2</v>
      </c>
      <c r="I41" s="48"/>
      <c r="J41" s="49"/>
      <c r="K41" s="50"/>
      <c r="L41" s="50"/>
      <c r="M41" s="51">
        <f>IF(ISNUMBER($K41),IF(ISNUMBER($G41),ROUND($K41*$G41,2),ROUND($K41*$F41,2)),IF(ISNUMBER($G41),ROUND($I41*$G41,2),ROUND($I41*$F41,2)))</f>
        <v>0</v>
      </c>
      <c r="N41" s="32"/>
    </row>
    <row r="42" spans="1:14" ht="15" hidden="1" customHeight="1" x14ac:dyDescent="0.15">
      <c r="A42" s="87" t="s">
        <v>83</v>
      </c>
      <c r="B42" s="88"/>
      <c r="C42" s="88"/>
      <c r="D42" s="88"/>
      <c r="E42" s="88"/>
      <c r="F42" s="88"/>
      <c r="G42" s="88"/>
      <c r="H42" s="88"/>
      <c r="I42" s="88"/>
      <c r="M42" s="72">
        <f>SUM(M$40:M$41)</f>
        <v>0</v>
      </c>
      <c r="N42" s="73"/>
    </row>
    <row r="43" spans="1:14" ht="26.25" customHeight="1" x14ac:dyDescent="0.15">
      <c r="A43" s="38" t="s">
        <v>78</v>
      </c>
      <c r="B43" s="34"/>
      <c r="C43" s="39" t="s">
        <v>85</v>
      </c>
      <c r="D43" s="26"/>
      <c r="E43" s="27"/>
      <c r="F43" s="28"/>
      <c r="G43" s="29"/>
      <c r="H43" s="29"/>
      <c r="I43" s="29"/>
      <c r="J43" s="30"/>
      <c r="K43" s="30"/>
      <c r="L43" s="30"/>
      <c r="M43" s="31"/>
      <c r="N43" s="32"/>
    </row>
    <row r="44" spans="1:14" ht="19.5" hidden="1" customHeight="1" x14ac:dyDescent="0.15">
      <c r="A44" s="61" t="s">
        <v>24</v>
      </c>
      <c r="B44" s="62"/>
      <c r="C44" s="63" t="s">
        <v>86</v>
      </c>
      <c r="D44" s="64"/>
      <c r="E44" s="65"/>
      <c r="F44" s="66"/>
      <c r="G44" s="67"/>
      <c r="H44" s="68"/>
      <c r="I44" s="68"/>
      <c r="J44" s="10"/>
      <c r="K44" s="10"/>
      <c r="L44" s="10"/>
      <c r="M44" s="69"/>
      <c r="N44" s="70"/>
    </row>
    <row r="45" spans="1:14" ht="22.5" customHeight="1" x14ac:dyDescent="0.15">
      <c r="A45" s="38"/>
      <c r="B45" s="34"/>
      <c r="C45" s="71" t="s">
        <v>87</v>
      </c>
      <c r="D45" s="43" t="s">
        <v>25</v>
      </c>
      <c r="E45" s="55"/>
      <c r="F45" s="56"/>
      <c r="G45" s="57"/>
      <c r="H45" s="47">
        <v>0.2</v>
      </c>
      <c r="I45" s="48"/>
      <c r="J45" s="49"/>
      <c r="K45" s="50"/>
      <c r="L45" s="50"/>
      <c r="M45" s="51">
        <f>IF(ISNUMBER($K45),IF(ISNUMBER($G45),ROUND($K45*$G45,2),ROUND($K45*$F45,2)),IF(ISNUMBER($G45),ROUND($I45*$G45,2),ROUND($I45*$F45,2)))</f>
        <v>0</v>
      </c>
      <c r="N45" s="32"/>
    </row>
    <row r="46" spans="1:14" ht="26.25" customHeight="1" x14ac:dyDescent="0.15">
      <c r="A46" s="38"/>
      <c r="B46" s="34"/>
      <c r="C46" s="71" t="s">
        <v>88</v>
      </c>
      <c r="D46" s="43" t="s">
        <v>25</v>
      </c>
      <c r="E46" s="55"/>
      <c r="F46" s="56"/>
      <c r="G46" s="57"/>
      <c r="H46" s="47">
        <v>0.2</v>
      </c>
      <c r="I46" s="48"/>
      <c r="J46" s="49"/>
      <c r="K46" s="50"/>
      <c r="L46" s="50"/>
      <c r="M46" s="51">
        <f>IF(ISNUMBER($K46),IF(ISNUMBER($G46),ROUND($K46*$G46,2),ROUND($K46*$F46,2)),IF(ISNUMBER($G46),ROUND($I46*$G46,2),ROUND($I46*$F46,2)))</f>
        <v>0</v>
      </c>
      <c r="N46" s="32"/>
    </row>
    <row r="47" spans="1:14" ht="15" hidden="1" customHeight="1" x14ac:dyDescent="0.15">
      <c r="A47" s="87" t="s">
        <v>89</v>
      </c>
      <c r="B47" s="88"/>
      <c r="C47" s="88"/>
      <c r="D47" s="88"/>
      <c r="E47" s="88"/>
      <c r="F47" s="88"/>
      <c r="G47" s="88"/>
      <c r="H47" s="88"/>
      <c r="I47" s="88"/>
      <c r="M47" s="72">
        <f>SUM(M$45:M$46)</f>
        <v>0</v>
      </c>
      <c r="N47" s="73"/>
    </row>
    <row r="48" spans="1:14" ht="26.25" customHeight="1" x14ac:dyDescent="0.15">
      <c r="A48" s="38" t="s">
        <v>84</v>
      </c>
      <c r="B48" s="34"/>
      <c r="C48" s="39" t="s">
        <v>91</v>
      </c>
      <c r="D48" s="26"/>
      <c r="E48" s="27"/>
      <c r="F48" s="28"/>
      <c r="G48" s="29"/>
      <c r="H48" s="29"/>
      <c r="I48" s="29"/>
      <c r="J48" s="30"/>
      <c r="K48" s="30"/>
      <c r="L48" s="30"/>
      <c r="M48" s="31"/>
      <c r="N48" s="32"/>
    </row>
    <row r="49" spans="1:14" ht="31.5" hidden="1" customHeight="1" x14ac:dyDescent="0.15">
      <c r="A49" s="61" t="s">
        <v>24</v>
      </c>
      <c r="B49" s="62"/>
      <c r="C49" s="63" t="s">
        <v>92</v>
      </c>
      <c r="D49" s="64"/>
      <c r="E49" s="65"/>
      <c r="F49" s="66"/>
      <c r="G49" s="67"/>
      <c r="H49" s="68"/>
      <c r="I49" s="68"/>
      <c r="J49" s="10"/>
      <c r="K49" s="10"/>
      <c r="L49" s="10"/>
      <c r="M49" s="69"/>
      <c r="N49" s="70"/>
    </row>
    <row r="50" spans="1:14" ht="48.75" customHeight="1" x14ac:dyDescent="0.15">
      <c r="A50" s="38"/>
      <c r="B50" s="34"/>
      <c r="C50" s="71" t="s">
        <v>93</v>
      </c>
      <c r="D50" s="43" t="s">
        <v>25</v>
      </c>
      <c r="E50" s="55"/>
      <c r="F50" s="56"/>
      <c r="G50" s="57"/>
      <c r="H50" s="47">
        <v>0.2</v>
      </c>
      <c r="I50" s="48"/>
      <c r="J50" s="49"/>
      <c r="K50" s="50"/>
      <c r="L50" s="50"/>
      <c r="M50" s="51">
        <f>IF(ISNUMBER($K50),IF(ISNUMBER($G50),ROUND($K50*$G50,2),ROUND($K50*$F50,2)),IF(ISNUMBER($G50),ROUND($I50*$G50,2),ROUND($I50*$F50,2)))</f>
        <v>0</v>
      </c>
      <c r="N50" s="32"/>
    </row>
    <row r="51" spans="1:14" ht="15" hidden="1" customHeight="1" x14ac:dyDescent="0.15">
      <c r="A51" s="87" t="s">
        <v>94</v>
      </c>
      <c r="B51" s="88"/>
      <c r="C51" s="88"/>
      <c r="D51" s="88"/>
      <c r="E51" s="88"/>
      <c r="F51" s="88"/>
      <c r="G51" s="88"/>
      <c r="H51" s="88"/>
      <c r="I51" s="88"/>
      <c r="M51" s="72">
        <f>M$50</f>
        <v>0</v>
      </c>
      <c r="N51" s="73"/>
    </row>
    <row r="52" spans="1:14" ht="26.25" customHeight="1" x14ac:dyDescent="0.15">
      <c r="A52" s="38" t="s">
        <v>90</v>
      </c>
      <c r="B52" s="34"/>
      <c r="C52" s="39" t="s">
        <v>95</v>
      </c>
      <c r="D52" s="26"/>
      <c r="E52" s="27"/>
      <c r="F52" s="28"/>
      <c r="G52" s="29"/>
      <c r="H52" s="29"/>
      <c r="I52" s="29"/>
      <c r="J52" s="30"/>
      <c r="K52" s="30"/>
      <c r="L52" s="30"/>
      <c r="M52" s="31"/>
      <c r="N52" s="32"/>
    </row>
    <row r="53" spans="1:14" ht="31.5" hidden="1" customHeight="1" x14ac:dyDescent="0.15">
      <c r="A53" s="61" t="s">
        <v>24</v>
      </c>
      <c r="B53" s="62"/>
      <c r="C53" s="63" t="s">
        <v>96</v>
      </c>
      <c r="D53" s="64"/>
      <c r="E53" s="65"/>
      <c r="F53" s="66"/>
      <c r="G53" s="67"/>
      <c r="H53" s="68"/>
      <c r="I53" s="68"/>
      <c r="J53" s="10"/>
      <c r="K53" s="10"/>
      <c r="L53" s="10"/>
      <c r="M53" s="69"/>
      <c r="N53" s="70"/>
    </row>
    <row r="54" spans="1:14" ht="22.5" customHeight="1" x14ac:dyDescent="0.15">
      <c r="A54" s="38"/>
      <c r="B54" s="34"/>
      <c r="C54" s="71" t="s">
        <v>97</v>
      </c>
      <c r="D54" s="43" t="s">
        <v>25</v>
      </c>
      <c r="E54" s="55"/>
      <c r="F54" s="56"/>
      <c r="G54" s="57"/>
      <c r="H54" s="47">
        <v>0.2</v>
      </c>
      <c r="I54" s="48"/>
      <c r="J54" s="49"/>
      <c r="K54" s="50"/>
      <c r="L54" s="50"/>
      <c r="M54" s="51">
        <f>IF(ISNUMBER($K54),IF(ISNUMBER($G54),ROUND($K54*$G54,2),ROUND($K54*$F54,2)),IF(ISNUMBER($G54),ROUND($I54*$G54,2),ROUND($I54*$F54,2)))</f>
        <v>0</v>
      </c>
      <c r="N54" s="32"/>
    </row>
    <row r="55" spans="1:14" ht="15" hidden="1" customHeight="1" x14ac:dyDescent="0.15">
      <c r="A55" s="87" t="s">
        <v>98</v>
      </c>
      <c r="B55" s="88"/>
      <c r="C55" s="88"/>
      <c r="D55" s="88"/>
      <c r="E55" s="88"/>
      <c r="F55" s="88"/>
      <c r="G55" s="88"/>
      <c r="H55" s="88"/>
      <c r="I55" s="88"/>
      <c r="M55" s="72">
        <f>M$54</f>
        <v>0</v>
      </c>
      <c r="N55" s="73"/>
    </row>
    <row r="56" spans="1:14" ht="31.5" hidden="1" customHeight="1" x14ac:dyDescent="0.15">
      <c r="A56" s="89" t="s">
        <v>99</v>
      </c>
      <c r="B56" s="90"/>
      <c r="C56" s="90"/>
      <c r="D56" s="90"/>
      <c r="E56" s="90"/>
      <c r="F56" s="90"/>
      <c r="G56" s="90"/>
      <c r="H56" s="90"/>
      <c r="I56" s="90"/>
      <c r="J56" s="40"/>
      <c r="K56" s="40"/>
      <c r="L56" s="40"/>
      <c r="M56" s="41">
        <f>M$36+SUM(M$40:M$41)+SUM(M$45:M$46)+M$50+M$54</f>
        <v>0</v>
      </c>
      <c r="N56" s="42"/>
    </row>
    <row r="57" spans="1:14" ht="27.75" customHeight="1" x14ac:dyDescent="0.15">
      <c r="A57" s="36" t="s">
        <v>41</v>
      </c>
      <c r="B57" s="34"/>
      <c r="C57" s="37" t="s">
        <v>100</v>
      </c>
      <c r="D57" s="26"/>
      <c r="E57" s="27"/>
      <c r="F57" s="28"/>
      <c r="G57" s="29"/>
      <c r="H57" s="29"/>
      <c r="I57" s="29"/>
      <c r="J57" s="30"/>
      <c r="K57" s="30"/>
      <c r="L57" s="30"/>
      <c r="M57" s="31"/>
      <c r="N57" s="32"/>
    </row>
    <row r="58" spans="1:14" ht="31.5" hidden="1" customHeight="1" x14ac:dyDescent="0.15">
      <c r="A58" s="61" t="s">
        <v>24</v>
      </c>
      <c r="B58" s="62"/>
      <c r="C58" s="63" t="s">
        <v>101</v>
      </c>
      <c r="D58" s="64"/>
      <c r="E58" s="65"/>
      <c r="F58" s="66"/>
      <c r="G58" s="67"/>
      <c r="H58" s="68"/>
      <c r="I58" s="68"/>
      <c r="J58" s="10"/>
      <c r="K58" s="10"/>
      <c r="L58" s="10"/>
      <c r="M58" s="69"/>
      <c r="N58" s="70"/>
    </row>
    <row r="59" spans="1:14" ht="19.5" hidden="1" customHeight="1" x14ac:dyDescent="0.15">
      <c r="A59" s="61"/>
      <c r="B59" s="62"/>
      <c r="C59" s="63" t="s">
        <v>102</v>
      </c>
      <c r="D59" s="64"/>
      <c r="E59" s="65"/>
      <c r="F59" s="66"/>
      <c r="G59" s="67"/>
      <c r="H59" s="68"/>
      <c r="I59" s="68"/>
      <c r="J59" s="10"/>
      <c r="K59" s="10"/>
      <c r="L59" s="10"/>
      <c r="M59" s="69"/>
      <c r="N59" s="70"/>
    </row>
    <row r="60" spans="1:14" ht="19.5" hidden="1" customHeight="1" x14ac:dyDescent="0.15">
      <c r="A60" s="61"/>
      <c r="B60" s="62"/>
      <c r="C60" s="63" t="s">
        <v>103</v>
      </c>
      <c r="D60" s="64"/>
      <c r="E60" s="65"/>
      <c r="F60" s="66"/>
      <c r="G60" s="67"/>
      <c r="H60" s="68"/>
      <c r="I60" s="68"/>
      <c r="J60" s="10"/>
      <c r="K60" s="10"/>
      <c r="L60" s="10"/>
      <c r="M60" s="69"/>
      <c r="N60" s="70"/>
    </row>
    <row r="61" spans="1:14" ht="19.5" hidden="1" customHeight="1" x14ac:dyDescent="0.15">
      <c r="A61" s="61"/>
      <c r="B61" s="62"/>
      <c r="C61" s="63" t="s">
        <v>104</v>
      </c>
      <c r="D61" s="64"/>
      <c r="E61" s="65"/>
      <c r="F61" s="66"/>
      <c r="G61" s="67"/>
      <c r="H61" s="68"/>
      <c r="I61" s="68"/>
      <c r="J61" s="10"/>
      <c r="K61" s="10"/>
      <c r="L61" s="10"/>
      <c r="M61" s="69"/>
      <c r="N61" s="70"/>
    </row>
    <row r="62" spans="1:14" ht="31.5" hidden="1" customHeight="1" x14ac:dyDescent="0.15">
      <c r="A62" s="61"/>
      <c r="B62" s="62"/>
      <c r="C62" s="63" t="s">
        <v>105</v>
      </c>
      <c r="D62" s="64"/>
      <c r="E62" s="65"/>
      <c r="F62" s="66"/>
      <c r="G62" s="67"/>
      <c r="H62" s="68"/>
      <c r="I62" s="68"/>
      <c r="J62" s="10"/>
      <c r="K62" s="10"/>
      <c r="L62" s="10"/>
      <c r="M62" s="69"/>
      <c r="N62" s="70"/>
    </row>
    <row r="63" spans="1:14" ht="19.5" hidden="1" customHeight="1" x14ac:dyDescent="0.15">
      <c r="A63" s="61"/>
      <c r="B63" s="62"/>
      <c r="C63" s="63" t="s">
        <v>106</v>
      </c>
      <c r="D63" s="64"/>
      <c r="E63" s="65"/>
      <c r="F63" s="66"/>
      <c r="G63" s="67"/>
      <c r="H63" s="68"/>
      <c r="I63" s="68"/>
      <c r="J63" s="10"/>
      <c r="K63" s="10"/>
      <c r="L63" s="10"/>
      <c r="M63" s="69"/>
      <c r="N63" s="70"/>
    </row>
    <row r="64" spans="1:14" ht="26.25" customHeight="1" x14ac:dyDescent="0.15">
      <c r="A64" s="38" t="s">
        <v>107</v>
      </c>
      <c r="B64" s="34"/>
      <c r="C64" s="39" t="s">
        <v>37</v>
      </c>
      <c r="D64" s="43" t="s">
        <v>19</v>
      </c>
      <c r="E64" s="55"/>
      <c r="F64" s="56"/>
      <c r="G64" s="57"/>
      <c r="H64" s="47">
        <v>0.2</v>
      </c>
      <c r="I64" s="1"/>
      <c r="J64" s="49"/>
      <c r="K64" s="50"/>
      <c r="L64" s="50"/>
      <c r="M64" s="51">
        <f t="shared" ref="M64:M69" si="0">IF(ISNUMBER($K64),IF(ISNUMBER($G64),ROUND($K64*$G64,2),ROUND($K64*$F64,2)),IF(ISNUMBER($G64),ROUND($I64*$G64,2),ROUND($I64*$F64,2)))</f>
        <v>0</v>
      </c>
      <c r="N64" s="32"/>
    </row>
    <row r="65" spans="1:14" ht="26.25" customHeight="1" x14ac:dyDescent="0.15">
      <c r="A65" s="38" t="s">
        <v>108</v>
      </c>
      <c r="B65" s="34"/>
      <c r="C65" s="39" t="s">
        <v>38</v>
      </c>
      <c r="D65" s="43" t="s">
        <v>23</v>
      </c>
      <c r="E65" s="44"/>
      <c r="F65" s="45"/>
      <c r="G65" s="46"/>
      <c r="H65" s="47">
        <v>0.2</v>
      </c>
      <c r="I65" s="1"/>
      <c r="J65" s="49"/>
      <c r="K65" s="50"/>
      <c r="L65" s="50"/>
      <c r="M65" s="51">
        <f t="shared" si="0"/>
        <v>0</v>
      </c>
      <c r="N65" s="32"/>
    </row>
    <row r="66" spans="1:14" ht="26.25" customHeight="1" x14ac:dyDescent="0.15">
      <c r="A66" s="38" t="s">
        <v>109</v>
      </c>
      <c r="B66" s="34"/>
      <c r="C66" s="39" t="s">
        <v>39</v>
      </c>
      <c r="D66" s="43" t="s">
        <v>23</v>
      </c>
      <c r="E66" s="44"/>
      <c r="F66" s="45"/>
      <c r="G66" s="46"/>
      <c r="H66" s="47">
        <v>0.2</v>
      </c>
      <c r="I66" s="1"/>
      <c r="J66" s="49"/>
      <c r="K66" s="50"/>
      <c r="L66" s="50"/>
      <c r="M66" s="51">
        <f t="shared" si="0"/>
        <v>0</v>
      </c>
      <c r="N66" s="32"/>
    </row>
    <row r="67" spans="1:14" ht="26.25" customHeight="1" x14ac:dyDescent="0.15">
      <c r="A67" s="38" t="s">
        <v>110</v>
      </c>
      <c r="B67" s="34"/>
      <c r="C67" s="39" t="s">
        <v>40</v>
      </c>
      <c r="D67" s="43" t="s">
        <v>23</v>
      </c>
      <c r="E67" s="44"/>
      <c r="F67" s="45"/>
      <c r="G67" s="46"/>
      <c r="H67" s="47">
        <v>0.2</v>
      </c>
      <c r="I67" s="1"/>
      <c r="J67" s="49"/>
      <c r="K67" s="50"/>
      <c r="L67" s="50"/>
      <c r="M67" s="51">
        <f t="shared" si="0"/>
        <v>0</v>
      </c>
      <c r="N67" s="32"/>
    </row>
    <row r="68" spans="1:14" ht="27.75" customHeight="1" x14ac:dyDescent="0.15">
      <c r="A68" s="38" t="s">
        <v>111</v>
      </c>
      <c r="B68" s="34"/>
      <c r="C68" s="39" t="s">
        <v>112</v>
      </c>
      <c r="D68" s="43" t="s">
        <v>19</v>
      </c>
      <c r="E68" s="55"/>
      <c r="F68" s="56"/>
      <c r="G68" s="57"/>
      <c r="H68" s="47">
        <v>0.2</v>
      </c>
      <c r="I68" s="48"/>
      <c r="J68" s="49"/>
      <c r="K68" s="50"/>
      <c r="L68" s="50"/>
      <c r="M68" s="51">
        <f t="shared" si="0"/>
        <v>0</v>
      </c>
      <c r="N68" s="32"/>
    </row>
    <row r="69" spans="1:14" ht="26.25" customHeight="1" x14ac:dyDescent="0.15">
      <c r="A69" s="38" t="s">
        <v>113</v>
      </c>
      <c r="B69" s="34"/>
      <c r="C69" s="39" t="s">
        <v>114</v>
      </c>
      <c r="D69" s="43" t="s">
        <v>19</v>
      </c>
      <c r="E69" s="55"/>
      <c r="F69" s="56"/>
      <c r="G69" s="57"/>
      <c r="H69" s="47">
        <v>0.2</v>
      </c>
      <c r="I69" s="48"/>
      <c r="J69" s="49"/>
      <c r="K69" s="50"/>
      <c r="L69" s="50"/>
      <c r="M69" s="51">
        <f t="shared" si="0"/>
        <v>0</v>
      </c>
      <c r="N69" s="32"/>
    </row>
    <row r="70" spans="1:14" ht="31.5" hidden="1" customHeight="1" x14ac:dyDescent="0.15">
      <c r="A70" s="89" t="s">
        <v>115</v>
      </c>
      <c r="B70" s="90"/>
      <c r="C70" s="90"/>
      <c r="D70" s="90"/>
      <c r="E70" s="90"/>
      <c r="F70" s="90"/>
      <c r="G70" s="90"/>
      <c r="H70" s="90"/>
      <c r="I70" s="90"/>
      <c r="J70" s="40"/>
      <c r="K70" s="40"/>
      <c r="L70" s="40"/>
      <c r="M70" s="41">
        <f>SUM(M$64:M$69)</f>
        <v>0</v>
      </c>
      <c r="N70" s="42"/>
    </row>
    <row r="71" spans="1:14" ht="27.75" customHeight="1" x14ac:dyDescent="0.15">
      <c r="A71" s="36" t="s">
        <v>46</v>
      </c>
      <c r="B71" s="34"/>
      <c r="C71" s="37" t="s">
        <v>42</v>
      </c>
      <c r="D71" s="43" t="s">
        <v>14</v>
      </c>
      <c r="E71" s="44"/>
      <c r="F71" s="45">
        <v>0</v>
      </c>
      <c r="G71" s="46"/>
      <c r="H71" s="47">
        <v>0.2</v>
      </c>
      <c r="I71" s="48">
        <v>0</v>
      </c>
      <c r="J71" s="49"/>
      <c r="K71" s="50"/>
      <c r="L71" s="50"/>
      <c r="M71" s="51">
        <f>IF(ISNUMBER($K71),IF(ISNUMBER($G71),ROUND($K71*$G71,2),ROUND($K71*$F71,2)),IF(ISNUMBER($G71),ROUND($I71*$G71,2),ROUND($I71*$F71,2)))</f>
        <v>0</v>
      </c>
      <c r="N71" s="32"/>
    </row>
    <row r="72" spans="1:14" ht="19.5" hidden="1" customHeight="1" x14ac:dyDescent="0.15">
      <c r="A72" s="61" t="s">
        <v>24</v>
      </c>
      <c r="B72" s="62"/>
      <c r="C72" s="63" t="s">
        <v>43</v>
      </c>
      <c r="D72" s="64"/>
      <c r="E72" s="65"/>
      <c r="F72" s="66"/>
      <c r="G72" s="67"/>
      <c r="H72" s="68"/>
      <c r="I72" s="68"/>
      <c r="J72" s="10"/>
      <c r="K72" s="10"/>
      <c r="L72" s="10"/>
      <c r="M72" s="69"/>
      <c r="N72" s="70"/>
    </row>
    <row r="73" spans="1:14" ht="26.25" customHeight="1" x14ac:dyDescent="0.15">
      <c r="A73" s="38" t="s">
        <v>116</v>
      </c>
      <c r="B73" s="34"/>
      <c r="C73" s="39" t="s">
        <v>44</v>
      </c>
      <c r="D73" s="43" t="s">
        <v>22</v>
      </c>
      <c r="E73" s="74"/>
      <c r="F73" s="75"/>
      <c r="G73" s="76"/>
      <c r="H73" s="47">
        <v>0.2</v>
      </c>
      <c r="I73" s="48"/>
      <c r="J73" s="49"/>
      <c r="K73" s="50"/>
      <c r="L73" s="50"/>
      <c r="M73" s="51">
        <f>IF(ISNUMBER($K73),IF(ISNUMBER($G73),ROUND($K73*$G73,2),ROUND($K73*$F73,2)),IF(ISNUMBER($G73),ROUND($I73*$G73,2),ROUND($I73*$F73,2)))</f>
        <v>0</v>
      </c>
      <c r="N73" s="32"/>
    </row>
    <row r="74" spans="1:14" ht="31.5" hidden="1" customHeight="1" x14ac:dyDescent="0.15">
      <c r="A74" s="89" t="s">
        <v>45</v>
      </c>
      <c r="B74" s="90"/>
      <c r="C74" s="90"/>
      <c r="D74" s="90"/>
      <c r="E74" s="90"/>
      <c r="F74" s="90"/>
      <c r="G74" s="90"/>
      <c r="H74" s="90"/>
      <c r="I74" s="90"/>
      <c r="J74" s="40"/>
      <c r="K74" s="40"/>
      <c r="L74" s="40"/>
      <c r="M74" s="41">
        <f>M$73</f>
        <v>0</v>
      </c>
      <c r="N74" s="42"/>
    </row>
    <row r="75" spans="1:14" ht="27.75" customHeight="1" x14ac:dyDescent="0.15">
      <c r="A75" s="36" t="s">
        <v>47</v>
      </c>
      <c r="B75" s="34"/>
      <c r="C75" s="37" t="s">
        <v>48</v>
      </c>
      <c r="D75" s="26"/>
      <c r="E75" s="27"/>
      <c r="F75" s="28"/>
      <c r="G75" s="29"/>
      <c r="H75" s="29"/>
      <c r="I75" s="29"/>
      <c r="J75" s="30"/>
      <c r="K75" s="30"/>
      <c r="L75" s="30"/>
      <c r="M75" s="31"/>
      <c r="N75" s="32"/>
    </row>
    <row r="76" spans="1:14" ht="26.25" customHeight="1" x14ac:dyDescent="0.15">
      <c r="A76" s="38" t="s">
        <v>49</v>
      </c>
      <c r="B76" s="34"/>
      <c r="C76" s="39" t="s">
        <v>50</v>
      </c>
      <c r="D76" s="43" t="s">
        <v>14</v>
      </c>
      <c r="E76" s="44"/>
      <c r="F76" s="45">
        <v>0</v>
      </c>
      <c r="G76" s="46"/>
      <c r="H76" s="47">
        <v>0.2</v>
      </c>
      <c r="I76" s="48">
        <v>0</v>
      </c>
      <c r="J76" s="49"/>
      <c r="K76" s="50"/>
      <c r="L76" s="50"/>
      <c r="M76" s="51">
        <f>IF(ISNUMBER($K76),IF(ISNUMBER($G76),ROUND($K76*$G76,2),ROUND($K76*$F76,2)),IF(ISNUMBER($G76),ROUND($I76*$G76,2),ROUND($I76*$F76,2)))</f>
        <v>0</v>
      </c>
      <c r="N76" s="32"/>
    </row>
    <row r="77" spans="1:14" ht="19.5" hidden="1" customHeight="1" x14ac:dyDescent="0.15">
      <c r="A77" s="61" t="s">
        <v>24</v>
      </c>
      <c r="B77" s="62"/>
      <c r="C77" s="63" t="s">
        <v>51</v>
      </c>
      <c r="D77" s="64"/>
      <c r="E77" s="65"/>
      <c r="F77" s="66"/>
      <c r="G77" s="67"/>
      <c r="H77" s="68"/>
      <c r="I77" s="68"/>
      <c r="J77" s="10"/>
      <c r="K77" s="10"/>
      <c r="L77" s="10"/>
      <c r="M77" s="69"/>
      <c r="N77" s="70"/>
    </row>
    <row r="78" spans="1:14" ht="22.5" customHeight="1" x14ac:dyDescent="0.15">
      <c r="A78" s="38"/>
      <c r="B78" s="34"/>
      <c r="C78" s="71" t="s">
        <v>52</v>
      </c>
      <c r="D78" s="43" t="s">
        <v>23</v>
      </c>
      <c r="E78" s="44"/>
      <c r="F78" s="45"/>
      <c r="G78" s="46"/>
      <c r="H78" s="47">
        <v>0.2</v>
      </c>
      <c r="I78" s="48"/>
      <c r="J78" s="49"/>
      <c r="K78" s="50"/>
      <c r="L78" s="50"/>
      <c r="M78" s="51">
        <f>IF(ISNUMBER($K78),IF(ISNUMBER($G78),ROUND($K78*$G78,2),ROUND($K78*$F78,2)),IF(ISNUMBER($G78),ROUND($I78*$G78,2),ROUND($I78*$F78,2)))</f>
        <v>0</v>
      </c>
      <c r="N78" s="32"/>
    </row>
    <row r="79" spans="1:14" ht="15" hidden="1" customHeight="1" x14ac:dyDescent="0.15">
      <c r="A79" s="87" t="s">
        <v>53</v>
      </c>
      <c r="B79" s="88"/>
      <c r="C79" s="88"/>
      <c r="D79" s="88"/>
      <c r="E79" s="88"/>
      <c r="F79" s="88"/>
      <c r="G79" s="88"/>
      <c r="H79" s="88"/>
      <c r="I79" s="88"/>
      <c r="M79" s="72">
        <f>M$78</f>
        <v>0</v>
      </c>
      <c r="N79" s="73"/>
    </row>
    <row r="80" spans="1:14" ht="26.25" customHeight="1" x14ac:dyDescent="0.15">
      <c r="A80" s="38" t="s">
        <v>54</v>
      </c>
      <c r="B80" s="34"/>
      <c r="C80" s="39" t="s">
        <v>55</v>
      </c>
      <c r="D80" s="26"/>
      <c r="E80" s="27"/>
      <c r="F80" s="28"/>
      <c r="G80" s="29"/>
      <c r="H80" s="29"/>
      <c r="I80" s="29"/>
      <c r="J80" s="30"/>
      <c r="K80" s="30"/>
      <c r="L80" s="30"/>
      <c r="M80" s="31"/>
      <c r="N80" s="32"/>
    </row>
    <row r="81" spans="1:14" ht="19.5" hidden="1" customHeight="1" x14ac:dyDescent="0.15">
      <c r="A81" s="61" t="s">
        <v>24</v>
      </c>
      <c r="B81" s="62"/>
      <c r="C81" s="63" t="s">
        <v>51</v>
      </c>
      <c r="D81" s="64"/>
      <c r="E81" s="65"/>
      <c r="F81" s="66"/>
      <c r="G81" s="67"/>
      <c r="H81" s="68"/>
      <c r="I81" s="68"/>
      <c r="J81" s="10"/>
      <c r="K81" s="10"/>
      <c r="L81" s="10"/>
      <c r="M81" s="69"/>
      <c r="N81" s="70"/>
    </row>
    <row r="82" spans="1:14" ht="22.5" customHeight="1" x14ac:dyDescent="0.15">
      <c r="A82" s="38"/>
      <c r="B82" s="34"/>
      <c r="C82" s="71" t="s">
        <v>56</v>
      </c>
      <c r="D82" s="43" t="s">
        <v>22</v>
      </c>
      <c r="E82" s="74"/>
      <c r="F82" s="75"/>
      <c r="G82" s="76"/>
      <c r="H82" s="47">
        <v>0.2</v>
      </c>
      <c r="I82" s="48"/>
      <c r="J82" s="49"/>
      <c r="K82" s="50"/>
      <c r="L82" s="50"/>
      <c r="M82" s="51">
        <f>IF(ISNUMBER($K82),IF(ISNUMBER($G82),ROUND($K82*$G82,2),ROUND($K82*$F82,2)),IF(ISNUMBER($G82),ROUND($I82*$G82,2),ROUND($I82*$F82,2)))</f>
        <v>0</v>
      </c>
      <c r="N82" s="32"/>
    </row>
    <row r="83" spans="1:14" ht="22.5" customHeight="1" x14ac:dyDescent="0.15">
      <c r="A83" s="38"/>
      <c r="B83" s="34"/>
      <c r="C83" s="71" t="s">
        <v>57</v>
      </c>
      <c r="D83" s="43" t="s">
        <v>22</v>
      </c>
      <c r="E83" s="74"/>
      <c r="F83" s="75"/>
      <c r="G83" s="76"/>
      <c r="H83" s="47">
        <v>0.2</v>
      </c>
      <c r="I83" s="48"/>
      <c r="J83" s="49"/>
      <c r="K83" s="50"/>
      <c r="L83" s="50"/>
      <c r="M83" s="51">
        <f>IF(ISNUMBER($K83),IF(ISNUMBER($G83),ROUND($K83*$G83,2),ROUND($K83*$F83,2)),IF(ISNUMBER($G83),ROUND($I83*$G83,2),ROUND($I83*$F83,2)))</f>
        <v>0</v>
      </c>
      <c r="N83" s="32"/>
    </row>
    <row r="84" spans="1:14" ht="15" hidden="1" customHeight="1" x14ac:dyDescent="0.15">
      <c r="A84" s="87" t="s">
        <v>58</v>
      </c>
      <c r="B84" s="88"/>
      <c r="C84" s="88"/>
      <c r="D84" s="88"/>
      <c r="E84" s="88"/>
      <c r="F84" s="88"/>
      <c r="G84" s="88"/>
      <c r="H84" s="88"/>
      <c r="I84" s="88"/>
      <c r="M84" s="72">
        <f>SUM(M$82:M$83)</f>
        <v>0</v>
      </c>
      <c r="N84" s="73"/>
    </row>
    <row r="85" spans="1:14" ht="31.5" hidden="1" customHeight="1" x14ac:dyDescent="0.15">
      <c r="A85" s="89" t="s">
        <v>59</v>
      </c>
      <c r="B85" s="90"/>
      <c r="C85" s="90"/>
      <c r="D85" s="90"/>
      <c r="E85" s="90"/>
      <c r="F85" s="90"/>
      <c r="G85" s="90"/>
      <c r="H85" s="90"/>
      <c r="I85" s="90"/>
      <c r="J85" s="40"/>
      <c r="K85" s="40"/>
      <c r="L85" s="40"/>
      <c r="M85" s="41">
        <f>M$76+M$78+SUM(M$82:M$83)</f>
        <v>0</v>
      </c>
      <c r="N85" s="42"/>
    </row>
    <row r="86" spans="1:14" ht="27.75" customHeight="1" x14ac:dyDescent="0.15">
      <c r="A86" s="36" t="s">
        <v>62</v>
      </c>
      <c r="B86" s="34"/>
      <c r="C86" s="37" t="s">
        <v>117</v>
      </c>
      <c r="D86" s="26"/>
      <c r="E86" s="27"/>
      <c r="F86" s="28"/>
      <c r="G86" s="29"/>
      <c r="H86" s="29"/>
      <c r="I86" s="29"/>
      <c r="J86" s="30"/>
      <c r="K86" s="30"/>
      <c r="L86" s="30"/>
      <c r="M86" s="31"/>
      <c r="N86" s="32"/>
    </row>
    <row r="87" spans="1:14" ht="26.25" customHeight="1" x14ac:dyDescent="0.15">
      <c r="A87" s="38" t="s">
        <v>118</v>
      </c>
      <c r="B87" s="34"/>
      <c r="C87" s="39" t="s">
        <v>63</v>
      </c>
      <c r="D87" s="26"/>
      <c r="E87" s="27"/>
      <c r="F87" s="28"/>
      <c r="G87" s="29"/>
      <c r="H87" s="29"/>
      <c r="I87" s="29"/>
      <c r="J87" s="30"/>
      <c r="K87" s="30"/>
      <c r="L87" s="30"/>
      <c r="M87" s="31"/>
      <c r="N87" s="32"/>
    </row>
    <row r="88" spans="1:14" ht="19.5" hidden="1" customHeight="1" x14ac:dyDescent="0.15">
      <c r="A88" s="61" t="s">
        <v>24</v>
      </c>
      <c r="B88" s="62"/>
      <c r="C88" s="63" t="s">
        <v>119</v>
      </c>
      <c r="D88" s="64"/>
      <c r="E88" s="65"/>
      <c r="F88" s="66"/>
      <c r="G88" s="67"/>
      <c r="H88" s="68"/>
      <c r="I88" s="68"/>
      <c r="J88" s="10"/>
      <c r="K88" s="10"/>
      <c r="L88" s="10"/>
      <c r="M88" s="69"/>
      <c r="N88" s="70"/>
    </row>
    <row r="89" spans="1:14" ht="26.25" customHeight="1" x14ac:dyDescent="0.15">
      <c r="A89" s="38"/>
      <c r="B89" s="34"/>
      <c r="C89" s="71" t="s">
        <v>120</v>
      </c>
      <c r="D89" s="43" t="s">
        <v>25</v>
      </c>
      <c r="E89" s="55"/>
      <c r="F89" s="56"/>
      <c r="G89" s="57"/>
      <c r="H89" s="47">
        <v>0.2</v>
      </c>
      <c r="I89" s="48"/>
      <c r="J89" s="49"/>
      <c r="K89" s="50"/>
      <c r="L89" s="50"/>
      <c r="M89" s="51">
        <f>IF(ISNUMBER($K89),IF(ISNUMBER($G89),ROUND($K89*$G89,2),ROUND($K89*$F89,2)),IF(ISNUMBER($G89),ROUND($I89*$G89,2),ROUND($I89*$F89,2)))</f>
        <v>0</v>
      </c>
      <c r="N89" s="32"/>
    </row>
    <row r="90" spans="1:14" ht="15" hidden="1" customHeight="1" x14ac:dyDescent="0.15">
      <c r="A90" s="87" t="s">
        <v>121</v>
      </c>
      <c r="B90" s="88"/>
      <c r="C90" s="88"/>
      <c r="D90" s="88"/>
      <c r="E90" s="88"/>
      <c r="F90" s="88"/>
      <c r="G90" s="88"/>
      <c r="H90" s="88"/>
      <c r="I90" s="88"/>
      <c r="M90" s="72">
        <f>M$89</f>
        <v>0</v>
      </c>
      <c r="N90" s="73"/>
    </row>
    <row r="91" spans="1:14" ht="31.5" hidden="1" customHeight="1" x14ac:dyDescent="0.15">
      <c r="A91" s="89" t="s">
        <v>122</v>
      </c>
      <c r="B91" s="90"/>
      <c r="C91" s="90"/>
      <c r="D91" s="90"/>
      <c r="E91" s="90"/>
      <c r="F91" s="90"/>
      <c r="G91" s="90"/>
      <c r="H91" s="90"/>
      <c r="I91" s="90"/>
      <c r="J91" s="40"/>
      <c r="K91" s="40"/>
      <c r="L91" s="40"/>
      <c r="M91" s="41">
        <f>M$89</f>
        <v>0</v>
      </c>
      <c r="N91" s="42"/>
    </row>
    <row r="92" spans="1:14" ht="30" customHeight="1" thickBot="1" x14ac:dyDescent="0.2">
      <c r="A92" s="91" t="s">
        <v>60</v>
      </c>
      <c r="B92" s="92"/>
      <c r="C92" s="92"/>
      <c r="D92" s="92"/>
      <c r="E92" s="92"/>
      <c r="F92" s="92"/>
      <c r="G92" s="92"/>
      <c r="H92" s="92"/>
      <c r="I92" s="93"/>
      <c r="J92" s="58"/>
      <c r="K92" s="58"/>
      <c r="L92" s="58"/>
      <c r="M92" s="59">
        <f>M$30+M$36+SUM(M$40:M$41)+SUM(M$45:M$46)+M$50+M$54+SUM(M$64:M$69)+M$71+M$73+M$76+M$78+SUM(M$82:M$83)+M$89</f>
        <v>0</v>
      </c>
      <c r="N92" s="60"/>
    </row>
    <row r="93" spans="1:14" ht="30" customHeight="1" x14ac:dyDescent="0.15">
      <c r="A93" s="84" t="s">
        <v>61</v>
      </c>
      <c r="B93" s="85"/>
      <c r="C93" s="85"/>
      <c r="D93" s="85"/>
      <c r="E93" s="85"/>
      <c r="F93" s="85"/>
      <c r="G93" s="85"/>
      <c r="H93" s="85"/>
      <c r="I93" s="86"/>
      <c r="J93" s="77"/>
      <c r="K93" s="77"/>
      <c r="L93" s="77"/>
      <c r="M93" s="78">
        <f>M92</f>
        <v>0</v>
      </c>
      <c r="N93" s="79"/>
    </row>
  </sheetData>
  <mergeCells count="29">
    <mergeCell ref="A7:M7"/>
    <mergeCell ref="A2:M2"/>
    <mergeCell ref="A3:M3"/>
    <mergeCell ref="A4:M4"/>
    <mergeCell ref="A5:M5"/>
    <mergeCell ref="A6:M6"/>
    <mergeCell ref="A47:I47"/>
    <mergeCell ref="A8:M8"/>
    <mergeCell ref="A9:C9"/>
    <mergeCell ref="D9:M9"/>
    <mergeCell ref="A19:I19"/>
    <mergeCell ref="A22:I22"/>
    <mergeCell ref="A23:I23"/>
    <mergeCell ref="A31:I31"/>
    <mergeCell ref="A32:I32"/>
    <mergeCell ref="A37:I37"/>
    <mergeCell ref="A42:I42"/>
    <mergeCell ref="A93:I93"/>
    <mergeCell ref="A51:I51"/>
    <mergeCell ref="A55:I55"/>
    <mergeCell ref="A56:I56"/>
    <mergeCell ref="A70:I70"/>
    <mergeCell ref="A74:I74"/>
    <mergeCell ref="A79:I79"/>
    <mergeCell ref="A84:I84"/>
    <mergeCell ref="A85:I85"/>
    <mergeCell ref="A90:I90"/>
    <mergeCell ref="A91:I91"/>
    <mergeCell ref="A92:I92"/>
  </mergeCells>
  <conditionalFormatting sqref="D1:M12 D17:M1048576 E13:M16">
    <cfRule type="cellIs" dxfId="1" priority="2" operator="equal">
      <formula>0</formula>
    </cfRule>
  </conditionalFormatting>
  <conditionalFormatting sqref="D13:D16">
    <cfRule type="cellIs" dxfId="0" priority="1" operator="equal">
      <formula>0</formula>
    </cfRule>
  </conditionalFormatting>
  <printOptions verticalCentered="1"/>
  <pageMargins left="8.3333340000000006E-2" right="8.3333340000000006E-2" top="8.3333340000000006E-2" bottom="8.3333340000000006E-2" header="8.3333340000000006E-2" footer="8.3333340000000006E-2"/>
  <pageSetup paperSize="9" scale="84" fitToHeight="0" orientation="portrait" useFirstPageNumber="1" r:id="rId1"/>
  <headerFoot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N°4</vt:lpstr>
      <vt:lpstr>'LOT N°4'!Impression_des_titres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Jeremy LARNO</dc:creator>
  <cp:lastModifiedBy>MILLIES-LACROIX Alejandra</cp:lastModifiedBy>
  <dcterms:created xsi:type="dcterms:W3CDTF">2025-03-11T10:00:43Z</dcterms:created>
  <dcterms:modified xsi:type="dcterms:W3CDTF">2025-07-04T11:01:56Z</dcterms:modified>
</cp:coreProperties>
</file>